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PTW\EN\"/>
    </mc:Choice>
  </mc:AlternateContent>
  <xr:revisionPtr revIDLastSave="0" documentId="13_ncr:1_{C1213DBC-6767-496C-B00C-C544905CB703}" xr6:coauthVersionLast="47" xr6:coauthVersionMax="47" xr10:uidLastSave="{00000000-0000-0000-0000-000000000000}"/>
  <bookViews>
    <workbookView xWindow="-108" yWindow="-108" windowWidth="23256" windowHeight="12456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42" l="1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 s="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</calcChain>
</file>

<file path=xl/sharedStrings.xml><?xml version="1.0" encoding="utf-8"?>
<sst xmlns="http://schemas.openxmlformats.org/spreadsheetml/2006/main" count="423" uniqueCount="157">
  <si>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</si>
  <si>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</si>
  <si>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</si>
  <si>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</si>
  <si>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</si>
  <si>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</si>
  <si>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</si>
  <si>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</si>
  <si>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</si>
  <si>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</si>
  <si>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</si>
  <si>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</si>
  <si>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</si>
  <si>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</si>
  <si>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</si>
  <si>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</si>
  <si>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</si>
  <si>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</si>
  <si>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</si>
  <si>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</si>
  <si>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</si>
  <si>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</si>
  <si>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</si>
  <si>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</si>
  <si>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</si>
  <si>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</si>
  <si>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</si>
  <si>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</si>
  <si>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</si>
  <si>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</si>
  <si>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</si>
  <si>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</si>
  <si>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</si>
  <si>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</si>
  <si>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</si>
  <si>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</si>
  <si>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</si>
  <si>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</si>
  <si>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</si>
  <si>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</si>
  <si>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</si>
  <si>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</si>
  <si>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</si>
  <si>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</si>
  <si>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</si>
  <si>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</si>
  <si>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</si>
  <si>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</si>
  <si>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</si>
  <si>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</si>
  <si>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</si>
  <si>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</si>
  <si>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</si>
  <si>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</si>
  <si>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</si>
  <si>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</si>
  <si>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</si>
  <si>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</si>
  <si>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</si>
  <si>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</si>
  <si>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</si>
  <si>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</si>
  <si>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</si>
  <si>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</si>
  <si>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</si>
  <si>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</si>
  <si>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</si>
  <si>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</si>
  <si>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</si>
  <si>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</si>
  <si>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</si>
  <si>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</si>
  <si>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</si>
  <si>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</si>
  <si>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</si>
  <si>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</si>
  <si>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</si>
  <si>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</si>
  <si>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</si>
  <si>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</si>
  <si>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</si>
  <si>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</si>
  <si>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</si>
  <si>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</si>
  <si>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</si>
  <si>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</si>
  <si>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</si>
  <si>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</si>
  <si>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</si>
  <si>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</si>
  <si>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</si>
  <si>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</si>
  <si>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</si>
  <si>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</si>
  <si>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</si>
  <si>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</si>
  <si>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</si>
  <si>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</si>
  <si>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</si>
  <si>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</si>
  <si>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</si>
  <si>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</si>
  <si>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</si>
  <si>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</si>
  <si>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</si>
  <si>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</si>
  <si>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</si>
  <si>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</si>
  <si>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ZNEN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</si>
  <si>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</si>
  <si>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</si>
  <si>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</si>
  <si>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</si>
  <si>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</si>
  <si>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</si>
  <si>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</si>
  <si>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</si>
  <si>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</si>
  <si>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</si>
  <si>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</si>
  <si>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</si>
  <si>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</si>
  <si>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</si>
  <si>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</si>
  <si>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</si>
  <si>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</si>
  <si>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</si>
  <si>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</si>
  <si>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</si>
  <si>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</si>
  <si>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</si>
  <si>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</si>
  <si>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</si>
  <si>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</si>
  <si>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</si>
  <si>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</si>
  <si>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</si>
  <si>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</si>
  <si>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</si>
  <si>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</si>
  <si>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</si>
  <si>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</si>
  <si>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</si>
  <si>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</si>
  <si>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</si>
  <si>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</si>
  <si>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</si>
  <si>
    <t>HARLEY-DAVIDSON</t>
  </si>
  <si>
    <t>QJMOTOR</t>
  </si>
  <si>
    <t>ZONTES</t>
  </si>
  <si>
    <t>PEUGEOT</t>
  </si>
  <si>
    <t>APRIL</t>
  </si>
  <si>
    <t>JANUARY-APRIL</t>
  </si>
  <si>
    <t>January-April</t>
  </si>
  <si>
    <t>HORWIN</t>
  </si>
  <si>
    <t>GAS GAS</t>
  </si>
  <si>
    <t>FOSTI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</si>
</sst>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JAN-APR 2025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2797</c:v>
                </c:pt>
                <c:pt idx="1">
                  <c:v>669</c:v>
                </c:pt>
                <c:pt idx="2">
                  <c:v>435</c:v>
                </c:pt>
                <c:pt idx="3">
                  <c:v>3318</c:v>
                </c:pt>
                <c:pt idx="4">
                  <c:v>4226</c:v>
                </c:pt>
                <c:pt idx="5">
                  <c:v>806</c:v>
                </c:pt>
                <c:pt idx="6">
                  <c:v>96</c:v>
                </c:pt>
                <c:pt idx="7">
                  <c:v>1149</c:v>
                </c:pt>
                <c:pt idx="8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3720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I-IV 2024 - 2025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33645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36530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I-IV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0.89411442649876816</c:v>
                </c:pt>
                <c:pt idx="1">
                  <c:v>0.10588557350123186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50828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54440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I-IV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0.85293901542983097</c:v>
                </c:pt>
                <c:pt idx="1">
                  <c:v>0.147060984570169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17183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17910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I-IV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0.76895589056393077</c:v>
                </c:pt>
                <c:pt idx="1">
                  <c:v>0.23104410943606923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13463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13772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JAN-APR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5073</c:v>
                </c:pt>
                <c:pt idx="1">
                  <c:v>65</c:v>
                </c:pt>
                <c:pt idx="2">
                  <c:v>2145</c:v>
                </c:pt>
                <c:pt idx="3">
                  <c:v>2023</c:v>
                </c:pt>
                <c:pt idx="4">
                  <c:v>2156</c:v>
                </c:pt>
                <c:pt idx="5">
                  <c:v>2173</c:v>
                </c:pt>
                <c:pt idx="6">
                  <c:v>137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3.2"/>
  <cols>
    <col min="1" max="1" width="4.109375" customWidth="1"/>
    <col min="2" max="2" width="31.5546875" bestFit="1" customWidth="1"/>
    <col min="12" max="12" width="8.6640625" customWidth="1"/>
    <col min="13" max="13" width="13.88671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139</v>
      </c>
      <c r="C10" s="152" t="s">
        <v>110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140</v>
      </c>
      <c r="C12" s="153" t="s">
        <v>111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141</v>
      </c>
      <c r="C14" s="153" t="s">
        <v>112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142</v>
      </c>
      <c r="C16" s="154" t="s">
        <v>87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143</v>
      </c>
      <c r="C18" s="152" t="s">
        <v>113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144</v>
      </c>
      <c r="C20" s="150" t="s">
        <v>88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145</v>
      </c>
      <c r="C22" s="152" t="s">
        <v>114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146</v>
      </c>
      <c r="C24" s="152" t="s">
        <v>115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91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5.6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3.2"/>
  <cols>
    <col min="1" max="1" width="2.88671875" customWidth="1"/>
    <col min="2" max="2" width="26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9" t="s">
        <v>116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85">
        <v>6459</v>
      </c>
      <c r="D3" s="185">
        <v>8331</v>
      </c>
      <c r="E3" s="185">
        <v>14817</v>
      </c>
      <c r="F3" s="185">
        <v>16827</v>
      </c>
      <c r="G3" s="185"/>
      <c r="H3" s="185"/>
      <c r="I3" s="185"/>
      <c r="J3" s="185"/>
      <c r="K3" s="185"/>
      <c r="L3" s="185"/>
      <c r="M3" s="185"/>
      <c r="N3" s="185"/>
      <c r="O3" s="192">
        <v>46434</v>
      </c>
      <c r="P3" s="8">
        <v>0.85293901542983097</v>
      </c>
    </row>
    <row r="4" spans="2:18" ht="15.75" customHeight="1">
      <c r="B4" s="14" t="s">
        <v>2</v>
      </c>
      <c r="C4" s="188">
        <v>1240</v>
      </c>
      <c r="D4" s="188">
        <v>1308</v>
      </c>
      <c r="E4" s="185">
        <v>2418</v>
      </c>
      <c r="F4" s="188">
        <v>3040</v>
      </c>
      <c r="G4" s="188"/>
      <c r="H4" s="188"/>
      <c r="I4" s="188"/>
      <c r="J4" s="188"/>
      <c r="K4" s="188"/>
      <c r="L4" s="188"/>
      <c r="M4" s="188"/>
      <c r="N4" s="188"/>
      <c r="O4" s="192">
        <v>8006</v>
      </c>
      <c r="P4" s="8">
        <v>0.147060984570169</v>
      </c>
    </row>
    <row r="5" spans="2:18">
      <c r="B5" s="18" t="s">
        <v>117</v>
      </c>
      <c r="C5" s="190">
        <v>7699</v>
      </c>
      <c r="D5" s="190">
        <v>9639</v>
      </c>
      <c r="E5" s="190">
        <v>17235</v>
      </c>
      <c r="F5" s="190">
        <v>19867</v>
      </c>
      <c r="G5" s="190"/>
      <c r="H5" s="190"/>
      <c r="I5" s="190"/>
      <c r="J5" s="190"/>
      <c r="K5" s="190"/>
      <c r="L5" s="190"/>
      <c r="M5" s="190"/>
      <c r="N5" s="190"/>
      <c r="O5" s="193">
        <v>54440</v>
      </c>
      <c r="P5" s="8">
        <v>1</v>
      </c>
    </row>
    <row r="6" spans="2:18" ht="15.75" customHeight="1">
      <c r="B6" s="20" t="s">
        <v>118</v>
      </c>
      <c r="C6" s="194">
        <v>-0.10403817060398002</v>
      </c>
      <c r="D6" s="194">
        <v>0.2519807767242499</v>
      </c>
      <c r="E6" s="194">
        <v>0.78804855275443519</v>
      </c>
      <c r="F6" s="194">
        <v>0.1527125036263417</v>
      </c>
      <c r="G6" s="194"/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119</v>
      </c>
      <c r="C7" s="23">
        <v>0.1688173675421285</v>
      </c>
      <c r="D7" s="23">
        <v>-6.5445026178010512E-2</v>
      </c>
      <c r="E7" s="23">
        <v>0.14449830666046881</v>
      </c>
      <c r="F7" s="23">
        <v>5.2946788212847151E-2</v>
      </c>
      <c r="G7" s="23"/>
      <c r="H7" s="23"/>
      <c r="I7" s="23"/>
      <c r="J7" s="23"/>
      <c r="K7" s="23"/>
      <c r="L7" s="23"/>
      <c r="M7" s="23"/>
      <c r="N7" s="23"/>
      <c r="O7" s="24">
        <v>7.1063193515385148E-2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151</v>
      </c>
      <c r="D9" s="212"/>
      <c r="E9" s="213" t="s">
        <v>30</v>
      </c>
      <c r="F9" s="214" t="s">
        <v>152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16827</v>
      </c>
      <c r="D11" s="195">
        <v>15739</v>
      </c>
      <c r="E11" s="196">
        <v>6.9127644704237934E-2</v>
      </c>
      <c r="F11" s="195">
        <v>46434</v>
      </c>
      <c r="G11" s="197">
        <v>42690</v>
      </c>
      <c r="H11" s="196">
        <v>8.7702037947997136E-2</v>
      </c>
      <c r="I11" s="4"/>
      <c r="O11" s="3"/>
    </row>
    <row r="12" spans="2:18" ht="18.75" customHeight="1">
      <c r="B12" s="29" t="s">
        <v>23</v>
      </c>
      <c r="C12" s="198">
        <v>3040</v>
      </c>
      <c r="D12" s="198">
        <v>3129</v>
      </c>
      <c r="E12" s="199">
        <v>-2.8443592201981449E-2</v>
      </c>
      <c r="F12" s="198">
        <v>8006</v>
      </c>
      <c r="G12" s="200">
        <v>8138</v>
      </c>
      <c r="H12" s="199">
        <v>-1.6220201523715949E-2</v>
      </c>
      <c r="O12" s="3"/>
      <c r="R12" s="9"/>
    </row>
    <row r="13" spans="2:18" ht="19.5" customHeight="1">
      <c r="B13" s="30" t="s">
        <v>4</v>
      </c>
      <c r="C13" s="201">
        <v>19867</v>
      </c>
      <c r="D13" s="201">
        <v>18868</v>
      </c>
      <c r="E13" s="202">
        <v>5.2946788212847151E-2</v>
      </c>
      <c r="F13" s="201">
        <v>54440</v>
      </c>
      <c r="G13" s="201">
        <v>50828</v>
      </c>
      <c r="H13" s="202">
        <v>7.1063193515385148E-2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92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93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>
      <selection activeCell="E9" sqref="E9:E10"/>
    </sheetView>
  </sheetViews>
  <sheetFormatPr defaultRowHeight="13.2"/>
  <cols>
    <col min="1" max="1" width="2.109375" customWidth="1"/>
    <col min="2" max="2" width="28.5546875" customWidth="1"/>
    <col min="3" max="14" width="11.33203125" bestFit="1" customWidth="1"/>
    <col min="15" max="15" width="10.33203125" customWidth="1"/>
    <col min="21" max="21" width="20.332031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120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</row>
    <row r="3" spans="2:35" ht="15.75" customHeight="1">
      <c r="B3" s="36" t="s">
        <v>3</v>
      </c>
      <c r="C3" s="185">
        <v>1250</v>
      </c>
      <c r="D3" s="185">
        <v>2206</v>
      </c>
      <c r="E3" s="185">
        <v>4859</v>
      </c>
      <c r="F3" s="185">
        <v>5457</v>
      </c>
      <c r="G3" s="185"/>
      <c r="H3" s="185"/>
      <c r="I3" s="185"/>
      <c r="J3" s="185"/>
      <c r="K3" s="185"/>
      <c r="L3" s="185"/>
      <c r="M3" s="185"/>
      <c r="N3" s="185"/>
      <c r="O3" s="192">
        <v>13772</v>
      </c>
      <c r="P3" s="8">
        <v>0.76895589056393077</v>
      </c>
    </row>
    <row r="4" spans="2:35" ht="15.75" customHeight="1">
      <c r="B4" s="36" t="s">
        <v>2</v>
      </c>
      <c r="C4" s="188">
        <v>553</v>
      </c>
      <c r="D4" s="188">
        <v>586</v>
      </c>
      <c r="E4" s="185">
        <v>1274</v>
      </c>
      <c r="F4" s="188">
        <v>1725</v>
      </c>
      <c r="G4" s="188"/>
      <c r="H4" s="188"/>
      <c r="I4" s="188"/>
      <c r="J4" s="188"/>
      <c r="K4" s="188"/>
      <c r="L4" s="188"/>
      <c r="M4" s="188"/>
      <c r="N4" s="188"/>
      <c r="O4" s="192">
        <v>4138</v>
      </c>
      <c r="P4" s="8">
        <v>0.23104410943606923</v>
      </c>
    </row>
    <row r="5" spans="2:35">
      <c r="B5" s="37" t="s">
        <v>117</v>
      </c>
      <c r="C5" s="190">
        <v>1803</v>
      </c>
      <c r="D5" s="190">
        <v>2792</v>
      </c>
      <c r="E5" s="190">
        <v>6133</v>
      </c>
      <c r="F5" s="190">
        <v>7182</v>
      </c>
      <c r="G5" s="190"/>
      <c r="H5" s="190"/>
      <c r="I5" s="190"/>
      <c r="J5" s="190"/>
      <c r="K5" s="190"/>
      <c r="L5" s="190"/>
      <c r="M5" s="190"/>
      <c r="N5" s="190"/>
      <c r="O5" s="193">
        <v>17910</v>
      </c>
      <c r="P5" s="8">
        <v>1</v>
      </c>
    </row>
    <row r="6" spans="2:35" ht="15.75" customHeight="1">
      <c r="B6" s="38" t="s">
        <v>118</v>
      </c>
      <c r="C6" s="194">
        <v>-0.54400606980273136</v>
      </c>
      <c r="D6" s="194">
        <v>0.54853022739877977</v>
      </c>
      <c r="E6" s="194">
        <v>1.1966332378223496</v>
      </c>
      <c r="F6" s="194">
        <v>0.17104190445132894</v>
      </c>
      <c r="G6" s="194"/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119</v>
      </c>
      <c r="C7" s="23">
        <v>1.5202702702702631E-2</v>
      </c>
      <c r="D7" s="23">
        <v>-0.12503917267314324</v>
      </c>
      <c r="E7" s="23">
        <v>0.1359511020559363</v>
      </c>
      <c r="F7" s="23">
        <v>5.3542614053102566E-2</v>
      </c>
      <c r="G7" s="23"/>
      <c r="H7" s="23"/>
      <c r="I7" s="23"/>
      <c r="J7" s="23"/>
      <c r="K7" s="23"/>
      <c r="L7" s="23"/>
      <c r="M7" s="23"/>
      <c r="N7" s="23"/>
      <c r="O7" s="24">
        <v>4.2309259151486867E-2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APRIL</v>
      </c>
      <c r="D9" s="215"/>
      <c r="E9" s="216" t="s">
        <v>30</v>
      </c>
      <c r="F9" s="217" t="str">
        <f>'R_PTW 2025vs2024'!F9:G9</f>
        <v>JANUARY-APRIL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5457</v>
      </c>
      <c r="D11" s="195">
        <v>5272</v>
      </c>
      <c r="E11" s="196">
        <v>3.5091047040971102E-2</v>
      </c>
      <c r="F11" s="195">
        <v>13772</v>
      </c>
      <c r="G11" s="197">
        <v>13463</v>
      </c>
      <c r="H11" s="196">
        <v>2.2951793805243925E-2</v>
      </c>
      <c r="I11" s="4"/>
      <c r="O11" s="3"/>
      <c r="AI11" s="8"/>
    </row>
    <row r="12" spans="2:35" ht="19.5" customHeight="1">
      <c r="B12" s="17" t="s">
        <v>23</v>
      </c>
      <c r="C12" s="198">
        <v>1725</v>
      </c>
      <c r="D12" s="198">
        <v>1545</v>
      </c>
      <c r="E12" s="199">
        <v>0.11650485436893199</v>
      </c>
      <c r="F12" s="198">
        <v>4138</v>
      </c>
      <c r="G12" s="200">
        <v>3720</v>
      </c>
      <c r="H12" s="199">
        <v>0.11236559139784941</v>
      </c>
      <c r="O12" s="3"/>
      <c r="R12" s="9"/>
      <c r="AI12" s="8"/>
    </row>
    <row r="13" spans="2:35" ht="19.5" customHeight="1">
      <c r="B13" s="42" t="s">
        <v>4</v>
      </c>
      <c r="C13" s="201">
        <v>7182</v>
      </c>
      <c r="D13" s="201">
        <v>6817</v>
      </c>
      <c r="E13" s="202">
        <v>5.3542614053102566E-2</v>
      </c>
      <c r="F13" s="201">
        <v>17910</v>
      </c>
      <c r="G13" s="201">
        <v>17183</v>
      </c>
      <c r="H13" s="202">
        <v>4.2309259151486867E-2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96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93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80" zoomScaleNormal="80" workbookViewId="0">
      <selection activeCell="M10" sqref="M10"/>
    </sheetView>
  </sheetViews>
  <sheetFormatPr defaultRowHeight="13.2"/>
  <cols>
    <col min="1" max="1" width="2.10937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18" t="s">
        <v>122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>
        <v>2206</v>
      </c>
      <c r="E11" s="182">
        <v>4859</v>
      </c>
      <c r="F11" s="182">
        <v>5457</v>
      </c>
      <c r="G11" s="182"/>
      <c r="H11" s="182"/>
      <c r="I11" s="182"/>
      <c r="J11" s="182"/>
      <c r="K11" s="182"/>
      <c r="L11" s="182"/>
      <c r="M11" s="182"/>
      <c r="N11" s="182"/>
      <c r="O11" s="183">
        <v>13772</v>
      </c>
      <c r="P11" s="4"/>
      <c r="S11" s="9"/>
    </row>
    <row r="12" spans="2:19">
      <c r="B12" s="55" t="s">
        <v>121</v>
      </c>
      <c r="C12" s="57">
        <v>-0.10394265232974909</v>
      </c>
      <c r="D12" s="57">
        <v>-0.12840774397471355</v>
      </c>
      <c r="E12" s="57">
        <v>0.13927315357561554</v>
      </c>
      <c r="F12" s="57">
        <v>3.5091047040971102E-2</v>
      </c>
      <c r="G12" s="57"/>
      <c r="H12" s="57"/>
      <c r="I12" s="57"/>
      <c r="J12" s="57"/>
      <c r="K12" s="57"/>
      <c r="L12" s="57"/>
      <c r="M12" s="57"/>
      <c r="N12" s="57"/>
      <c r="O12" s="57">
        <v>2.2951793805243925E-2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APRIL</v>
      </c>
      <c r="D14" s="221"/>
      <c r="E14" s="222" t="s">
        <v>30</v>
      </c>
      <c r="F14" s="223" t="str">
        <f>'R_PTW 2025vs2024'!F9:G9</f>
        <v>JANUARY-APRIL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5457</v>
      </c>
      <c r="D16" s="62">
        <v>5272</v>
      </c>
      <c r="E16" s="63">
        <v>3.5091047040971102E-2</v>
      </c>
      <c r="F16" s="62">
        <v>13772</v>
      </c>
      <c r="G16" s="61">
        <v>13463</v>
      </c>
      <c r="H16" s="63">
        <v>2.2951793805243925E-2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66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>
      <selection activeCell="B1" sqref="B1"/>
    </sheetView>
  </sheetViews>
  <sheetFormatPr defaultColWidth="9.109375" defaultRowHeight="13.2"/>
  <cols>
    <col min="1" max="1" width="2.44140625" style="7" customWidth="1"/>
    <col min="2" max="2" width="9.6640625" style="7" customWidth="1"/>
    <col min="3" max="3" width="17.33203125" style="7" customWidth="1"/>
    <col min="4" max="4" width="10" style="7" customWidth="1"/>
    <col min="5" max="5" width="10.6640625" style="7" customWidth="1"/>
    <col min="6" max="6" width="9.44140625" style="7" customWidth="1"/>
    <col min="7" max="7" width="10.44140625" style="7" customWidth="1"/>
    <col min="8" max="8" width="12.6640625" style="7" customWidth="1"/>
    <col min="9" max="9" width="3.44140625" style="7" customWidth="1"/>
    <col min="10" max="10" width="23.109375" style="7" customWidth="1"/>
    <col min="11" max="11" width="18.88671875" style="7" customWidth="1"/>
    <col min="12" max="13" width="8.6640625" style="7" customWidth="1"/>
    <col min="14" max="14" width="9.44140625" style="7" customWidth="1"/>
    <col min="15" max="16" width="8.6640625" style="7" customWidth="1"/>
    <col min="17" max="17" width="3.109375" style="7" customWidth="1"/>
    <col min="18" max="18" width="20.88671875" style="7" customWidth="1"/>
    <col min="19" max="19" width="18.44140625" style="7" customWidth="1"/>
    <col min="20" max="21" width="8.88671875" style="7" customWidth="1"/>
    <col min="22" max="22" width="9.44140625" style="7" customWidth="1"/>
    <col min="23" max="24" width="8.88671875" style="7" customWidth="1"/>
    <col min="25" max="16384" width="9.109375" style="7"/>
  </cols>
  <sheetData>
    <row r="2" spans="2:24" ht="13.8">
      <c r="B2" s="224" t="s">
        <v>126</v>
      </c>
      <c r="C2" s="224"/>
      <c r="D2" s="224"/>
      <c r="E2" s="224"/>
      <c r="F2" s="224"/>
      <c r="G2" s="224"/>
      <c r="H2" s="224"/>
      <c r="I2" s="69"/>
      <c r="J2" s="225" t="s">
        <v>127</v>
      </c>
      <c r="K2" s="225"/>
      <c r="L2" s="225"/>
      <c r="M2" s="225"/>
      <c r="N2" s="225"/>
      <c r="O2" s="225"/>
      <c r="P2" s="225"/>
      <c r="R2" s="225" t="s">
        <v>128</v>
      </c>
      <c r="S2" s="225"/>
      <c r="T2" s="225"/>
      <c r="U2" s="225"/>
      <c r="V2" s="225"/>
      <c r="W2" s="225"/>
      <c r="X2" s="225"/>
    </row>
    <row r="3" spans="2:24" ht="15" customHeight="1">
      <c r="B3" s="226" t="s">
        <v>49</v>
      </c>
      <c r="C3" s="227" t="s">
        <v>50</v>
      </c>
      <c r="D3" s="227" t="s">
        <v>153</v>
      </c>
      <c r="E3" s="227"/>
      <c r="F3" s="227"/>
      <c r="G3" s="227"/>
      <c r="H3" s="227"/>
      <c r="I3" s="69"/>
      <c r="J3" s="226" t="s">
        <v>51</v>
      </c>
      <c r="K3" s="227" t="s">
        <v>50</v>
      </c>
      <c r="L3" s="227" t="str">
        <f>D3</f>
        <v>January-April</v>
      </c>
      <c r="M3" s="227"/>
      <c r="N3" s="227"/>
      <c r="O3" s="227"/>
      <c r="P3" s="227"/>
      <c r="R3" s="226" t="s">
        <v>42</v>
      </c>
      <c r="S3" s="227" t="s">
        <v>50</v>
      </c>
      <c r="T3" s="227" t="str">
        <f>L3</f>
        <v>January-April</v>
      </c>
      <c r="U3" s="227"/>
      <c r="V3" s="227"/>
      <c r="W3" s="227"/>
      <c r="X3" s="227"/>
    </row>
    <row r="4" spans="2:24" ht="15" customHeight="1">
      <c r="B4" s="226"/>
      <c r="C4" s="227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26"/>
      <c r="K4" s="227"/>
      <c r="L4" s="227">
        <v>2025</v>
      </c>
      <c r="M4" s="227">
        <v>2024</v>
      </c>
      <c r="N4" s="228" t="s">
        <v>54</v>
      </c>
      <c r="O4" s="228" t="s">
        <v>138</v>
      </c>
      <c r="P4" s="228" t="s">
        <v>104</v>
      </c>
      <c r="R4" s="226"/>
      <c r="S4" s="227"/>
      <c r="T4" s="227">
        <v>2025</v>
      </c>
      <c r="U4" s="227">
        <v>2024</v>
      </c>
      <c r="V4" s="228" t="s">
        <v>54</v>
      </c>
      <c r="W4" s="228" t="s">
        <v>138</v>
      </c>
      <c r="X4" s="228" t="s">
        <v>104</v>
      </c>
    </row>
    <row r="5" spans="2:24" ht="12.75" customHeight="1">
      <c r="B5" s="159">
        <v>1</v>
      </c>
      <c r="C5" s="160" t="s">
        <v>25</v>
      </c>
      <c r="D5" s="161">
        <v>2976</v>
      </c>
      <c r="E5" s="72">
        <v>0.2160906186465292</v>
      </c>
      <c r="F5" s="161">
        <v>2550</v>
      </c>
      <c r="G5" s="72">
        <v>0.18940800713065439</v>
      </c>
      <c r="H5" s="72">
        <v>0.1670588235294117</v>
      </c>
      <c r="J5" s="226"/>
      <c r="K5" s="227"/>
      <c r="L5" s="227"/>
      <c r="M5" s="227"/>
      <c r="N5" s="229"/>
      <c r="O5" s="229"/>
      <c r="P5" s="229"/>
      <c r="R5" s="226"/>
      <c r="S5" s="227"/>
      <c r="T5" s="227"/>
      <c r="U5" s="227"/>
      <c r="V5" s="229"/>
      <c r="W5" s="229"/>
      <c r="X5" s="229"/>
    </row>
    <row r="6" spans="2:24" ht="14.4">
      <c r="B6" s="162">
        <v>2</v>
      </c>
      <c r="C6" s="163" t="s">
        <v>24</v>
      </c>
      <c r="D6" s="164">
        <v>1785</v>
      </c>
      <c r="E6" s="74">
        <v>0.12961080453093232</v>
      </c>
      <c r="F6" s="164">
        <v>1517</v>
      </c>
      <c r="G6" s="74">
        <v>0.11267919483027557</v>
      </c>
      <c r="H6" s="74">
        <v>0.17666446934739621</v>
      </c>
      <c r="J6" s="75" t="s">
        <v>68</v>
      </c>
      <c r="K6" s="167" t="s">
        <v>25</v>
      </c>
      <c r="L6" s="203">
        <v>1054</v>
      </c>
      <c r="M6" s="203">
        <v>846</v>
      </c>
      <c r="N6" s="76">
        <v>0.24586288416075641</v>
      </c>
      <c r="O6" s="77"/>
      <c r="P6" s="78"/>
      <c r="R6" s="75" t="s">
        <v>43</v>
      </c>
      <c r="S6" s="167" t="s">
        <v>25</v>
      </c>
      <c r="T6" s="203">
        <v>1110</v>
      </c>
      <c r="U6" s="203">
        <v>841</v>
      </c>
      <c r="V6" s="76">
        <v>0.31985731272294893</v>
      </c>
      <c r="W6" s="77"/>
      <c r="X6" s="78"/>
    </row>
    <row r="7" spans="2:24" ht="14.4">
      <c r="B7" s="159">
        <v>3</v>
      </c>
      <c r="C7" s="160" t="s">
        <v>0</v>
      </c>
      <c r="D7" s="161">
        <v>1433</v>
      </c>
      <c r="E7" s="72">
        <v>0.10405169909962242</v>
      </c>
      <c r="F7" s="161">
        <v>1551</v>
      </c>
      <c r="G7" s="72">
        <v>0.11520463492535096</v>
      </c>
      <c r="H7" s="72">
        <v>-7.6079948420373911E-2</v>
      </c>
      <c r="J7" s="75"/>
      <c r="K7" s="168" t="s">
        <v>24</v>
      </c>
      <c r="L7" s="204">
        <v>813</v>
      </c>
      <c r="M7" s="204">
        <v>671</v>
      </c>
      <c r="N7" s="79">
        <v>0.21162444113263779</v>
      </c>
      <c r="O7" s="80"/>
      <c r="P7" s="81"/>
      <c r="R7" s="75"/>
      <c r="S7" s="168" t="s">
        <v>24</v>
      </c>
      <c r="T7" s="204">
        <v>546</v>
      </c>
      <c r="U7" s="204">
        <v>517</v>
      </c>
      <c r="V7" s="79">
        <v>5.6092843326885911E-2</v>
      </c>
      <c r="W7" s="80"/>
      <c r="X7" s="81"/>
    </row>
    <row r="8" spans="2:24" ht="14.4">
      <c r="B8" s="162">
        <v>4</v>
      </c>
      <c r="C8" s="163" t="s">
        <v>148</v>
      </c>
      <c r="D8" s="164">
        <v>598</v>
      </c>
      <c r="E8" s="74">
        <v>4.3421434795236712E-2</v>
      </c>
      <c r="F8" s="164">
        <v>105</v>
      </c>
      <c r="G8" s="74">
        <v>7.799153234791651E-3</v>
      </c>
      <c r="H8" s="74">
        <v>4.6952380952380954</v>
      </c>
      <c r="J8" s="75"/>
      <c r="K8" s="167" t="s">
        <v>41</v>
      </c>
      <c r="L8" s="203">
        <v>441</v>
      </c>
      <c r="M8" s="203">
        <v>346</v>
      </c>
      <c r="N8" s="76">
        <v>0.27456647398843925</v>
      </c>
      <c r="O8" s="80"/>
      <c r="P8" s="81"/>
      <c r="R8" s="75"/>
      <c r="S8" s="167" t="s">
        <v>73</v>
      </c>
      <c r="T8" s="203">
        <v>200</v>
      </c>
      <c r="U8" s="203">
        <v>274</v>
      </c>
      <c r="V8" s="76">
        <v>-0.27007299270072993</v>
      </c>
      <c r="W8" s="80"/>
      <c r="X8" s="81"/>
    </row>
    <row r="9" spans="2:24">
      <c r="B9" s="159">
        <v>5</v>
      </c>
      <c r="C9" s="160" t="s">
        <v>149</v>
      </c>
      <c r="D9" s="161">
        <v>594</v>
      </c>
      <c r="E9" s="72">
        <v>4.3130990415335461E-2</v>
      </c>
      <c r="F9" s="161">
        <v>417</v>
      </c>
      <c r="G9" s="72">
        <v>3.097377998960113E-2</v>
      </c>
      <c r="H9" s="72">
        <v>0.42446043165467628</v>
      </c>
      <c r="J9" s="75"/>
      <c r="K9" s="82" t="s">
        <v>90</v>
      </c>
      <c r="L9" s="83">
        <v>2765</v>
      </c>
      <c r="M9" s="83">
        <v>3101</v>
      </c>
      <c r="N9" s="79">
        <v>-0.10835214446952601</v>
      </c>
      <c r="O9" s="84"/>
      <c r="P9" s="85"/>
      <c r="R9" s="75"/>
      <c r="S9" s="82" t="s">
        <v>90</v>
      </c>
      <c r="T9" s="83">
        <v>941</v>
      </c>
      <c r="U9" s="83">
        <v>951</v>
      </c>
      <c r="V9" s="79">
        <v>-1.0515247108307091E-2</v>
      </c>
      <c r="W9" s="84"/>
      <c r="X9" s="85"/>
    </row>
    <row r="10" spans="2:24">
      <c r="B10" s="162">
        <v>6</v>
      </c>
      <c r="C10" s="163" t="s">
        <v>77</v>
      </c>
      <c r="D10" s="164">
        <v>587</v>
      </c>
      <c r="E10" s="74">
        <v>4.2622712750508281E-2</v>
      </c>
      <c r="F10" s="164">
        <v>561</v>
      </c>
      <c r="G10" s="74">
        <v>4.1669761568743968E-2</v>
      </c>
      <c r="H10" s="74">
        <v>4.6345811051693442E-2</v>
      </c>
      <c r="J10" s="86" t="s">
        <v>68</v>
      </c>
      <c r="K10" s="87"/>
      <c r="L10" s="169">
        <v>5073</v>
      </c>
      <c r="M10" s="169">
        <v>4964</v>
      </c>
      <c r="N10" s="170">
        <v>2.1958098307816254E-2</v>
      </c>
      <c r="O10" s="88">
        <v>0.36835608480975895</v>
      </c>
      <c r="P10" s="88">
        <v>0.3687142538810072</v>
      </c>
      <c r="R10" s="86" t="s">
        <v>58</v>
      </c>
      <c r="S10" s="87"/>
      <c r="T10" s="169">
        <v>2797</v>
      </c>
      <c r="U10" s="169">
        <v>2583</v>
      </c>
      <c r="V10" s="170">
        <v>8.2849399922570566E-2</v>
      </c>
      <c r="W10" s="88">
        <v>0.20309323264594831</v>
      </c>
      <c r="X10" s="88">
        <v>0.19185916957587462</v>
      </c>
    </row>
    <row r="11" spans="2:24" ht="14.4">
      <c r="B11" s="159">
        <v>7</v>
      </c>
      <c r="C11" s="160" t="s">
        <v>137</v>
      </c>
      <c r="D11" s="161">
        <v>551</v>
      </c>
      <c r="E11" s="72">
        <v>4.0008713331397036E-2</v>
      </c>
      <c r="F11" s="161">
        <v>63</v>
      </c>
      <c r="G11" s="72">
        <v>4.6794919408749908E-3</v>
      </c>
      <c r="H11" s="72">
        <v>7.7460317460317452</v>
      </c>
      <c r="J11" s="75" t="s">
        <v>69</v>
      </c>
      <c r="K11" s="205" t="s">
        <v>28</v>
      </c>
      <c r="L11" s="203">
        <v>16</v>
      </c>
      <c r="M11" s="203">
        <v>1</v>
      </c>
      <c r="N11" s="76">
        <v>15</v>
      </c>
      <c r="O11" s="77"/>
      <c r="P11" s="78"/>
      <c r="R11" s="75" t="s">
        <v>44</v>
      </c>
      <c r="S11" s="205" t="s">
        <v>147</v>
      </c>
      <c r="T11" s="203">
        <v>121</v>
      </c>
      <c r="U11" s="203">
        <v>170</v>
      </c>
      <c r="V11" s="76">
        <v>-0.28823529411764703</v>
      </c>
      <c r="W11" s="77"/>
      <c r="X11" s="78"/>
    </row>
    <row r="12" spans="2:24" ht="14.4">
      <c r="B12" s="162">
        <v>8</v>
      </c>
      <c r="C12" s="163" t="s">
        <v>28</v>
      </c>
      <c r="D12" s="164">
        <v>533</v>
      </c>
      <c r="E12" s="74">
        <v>3.8701713621841417E-2</v>
      </c>
      <c r="F12" s="164">
        <v>450</v>
      </c>
      <c r="G12" s="74">
        <v>3.3424942434821366E-2</v>
      </c>
      <c r="H12" s="74">
        <v>0.18444444444444441</v>
      </c>
      <c r="J12" s="75"/>
      <c r="K12" s="206" t="s">
        <v>41</v>
      </c>
      <c r="L12" s="204">
        <v>14</v>
      </c>
      <c r="M12" s="204">
        <v>52</v>
      </c>
      <c r="N12" s="79">
        <v>-0.73076923076923084</v>
      </c>
      <c r="O12" s="80"/>
      <c r="P12" s="81"/>
      <c r="R12" s="75"/>
      <c r="S12" s="206" t="s">
        <v>26</v>
      </c>
      <c r="T12" s="204">
        <v>111</v>
      </c>
      <c r="U12" s="204">
        <v>165</v>
      </c>
      <c r="V12" s="79">
        <v>-0.32727272727272727</v>
      </c>
      <c r="W12" s="80"/>
      <c r="X12" s="81"/>
    </row>
    <row r="13" spans="2:24" ht="14.4">
      <c r="B13" s="159">
        <v>9</v>
      </c>
      <c r="C13" s="160" t="s">
        <v>26</v>
      </c>
      <c r="D13" s="161">
        <v>456</v>
      </c>
      <c r="E13" s="72">
        <v>3.3110659308742373E-2</v>
      </c>
      <c r="F13" s="161">
        <v>686</v>
      </c>
      <c r="G13" s="72">
        <v>5.0954467800638788E-2</v>
      </c>
      <c r="H13" s="72">
        <v>-0.33527696793002915</v>
      </c>
      <c r="J13" s="75"/>
      <c r="K13" s="205" t="s">
        <v>29</v>
      </c>
      <c r="L13" s="203">
        <v>13</v>
      </c>
      <c r="M13" s="203">
        <v>47</v>
      </c>
      <c r="N13" s="76">
        <v>-0.72340425531914887</v>
      </c>
      <c r="O13" s="80"/>
      <c r="P13" s="81"/>
      <c r="R13" s="75"/>
      <c r="S13" s="205" t="s">
        <v>25</v>
      </c>
      <c r="T13" s="203">
        <v>101</v>
      </c>
      <c r="U13" s="203">
        <v>116</v>
      </c>
      <c r="V13" s="76">
        <v>-0.12931034482758619</v>
      </c>
      <c r="W13" s="80"/>
      <c r="X13" s="81"/>
    </row>
    <row r="14" spans="2:24">
      <c r="B14" s="162"/>
      <c r="C14" s="163" t="s">
        <v>41</v>
      </c>
      <c r="D14" s="164">
        <v>456</v>
      </c>
      <c r="E14" s="74">
        <v>3.3110659308742373E-2</v>
      </c>
      <c r="F14" s="164">
        <v>400</v>
      </c>
      <c r="G14" s="74">
        <v>2.9711059942063432E-2</v>
      </c>
      <c r="H14" s="74">
        <v>0.1399999999999999</v>
      </c>
      <c r="J14" s="75"/>
      <c r="K14" s="82" t="s">
        <v>90</v>
      </c>
      <c r="L14" s="83">
        <v>22</v>
      </c>
      <c r="M14" s="83">
        <v>66</v>
      </c>
      <c r="N14" s="79">
        <v>-0.66666666666666674</v>
      </c>
      <c r="O14" s="84"/>
      <c r="P14" s="85"/>
      <c r="R14" s="75"/>
      <c r="S14" s="82" t="s">
        <v>90</v>
      </c>
      <c r="T14" s="83">
        <v>336</v>
      </c>
      <c r="U14" s="83">
        <v>370</v>
      </c>
      <c r="V14" s="79">
        <v>-9.1891891891891841E-2</v>
      </c>
      <c r="W14" s="84"/>
      <c r="X14" s="85"/>
    </row>
    <row r="15" spans="2:24">
      <c r="B15" s="232" t="s">
        <v>56</v>
      </c>
      <c r="C15" s="232"/>
      <c r="D15" s="89">
        <v>9969</v>
      </c>
      <c r="E15" s="90">
        <v>0.72386000580888754</v>
      </c>
      <c r="F15" s="89">
        <v>8300</v>
      </c>
      <c r="G15" s="90">
        <v>0.61650449379781636</v>
      </c>
      <c r="H15" s="91">
        <v>0.20108433734939757</v>
      </c>
      <c r="J15" s="86" t="s">
        <v>69</v>
      </c>
      <c r="K15" s="87"/>
      <c r="L15" s="169">
        <v>65</v>
      </c>
      <c r="M15" s="169">
        <v>166</v>
      </c>
      <c r="N15" s="170">
        <v>-0.60843373493975905</v>
      </c>
      <c r="O15" s="88">
        <v>4.7197211733952952E-3</v>
      </c>
      <c r="P15" s="88">
        <v>1.2330089875956326E-2</v>
      </c>
      <c r="R15" s="86" t="s">
        <v>59</v>
      </c>
      <c r="S15" s="87"/>
      <c r="T15" s="169">
        <v>669</v>
      </c>
      <c r="U15" s="169">
        <v>821</v>
      </c>
      <c r="V15" s="170">
        <v>-0.18514007308160785</v>
      </c>
      <c r="W15" s="88">
        <v>4.8576822538483881E-2</v>
      </c>
      <c r="X15" s="88">
        <v>6.0981950531085197E-2</v>
      </c>
    </row>
    <row r="16" spans="2:24" ht="14.4">
      <c r="B16" s="232" t="s">
        <v>57</v>
      </c>
      <c r="C16" s="232"/>
      <c r="D16" s="89">
        <v>3803</v>
      </c>
      <c r="E16" s="90">
        <v>0.2761399941911124</v>
      </c>
      <c r="F16" s="89">
        <v>5163</v>
      </c>
      <c r="G16" s="90">
        <v>0.38349550620218376</v>
      </c>
      <c r="H16" s="91">
        <v>-0.26341274452837493</v>
      </c>
      <c r="J16" s="75" t="s">
        <v>70</v>
      </c>
      <c r="K16" s="167" t="s">
        <v>25</v>
      </c>
      <c r="L16" s="203">
        <v>616</v>
      </c>
      <c r="M16" s="203">
        <v>727</v>
      </c>
      <c r="N16" s="76">
        <v>-0.15268225584594219</v>
      </c>
      <c r="O16" s="77"/>
      <c r="P16" s="78"/>
      <c r="R16" s="75" t="s">
        <v>48</v>
      </c>
      <c r="S16" s="205" t="s">
        <v>25</v>
      </c>
      <c r="T16" s="203">
        <v>109</v>
      </c>
      <c r="U16" s="203">
        <v>212</v>
      </c>
      <c r="V16" s="76">
        <v>-0.48584905660377353</v>
      </c>
      <c r="W16" s="77"/>
      <c r="X16" s="78"/>
    </row>
    <row r="17" spans="2:24" ht="14.4">
      <c r="B17" s="233" t="s">
        <v>55</v>
      </c>
      <c r="C17" s="233"/>
      <c r="D17" s="165">
        <v>13772</v>
      </c>
      <c r="E17" s="92">
        <v>1</v>
      </c>
      <c r="F17" s="165">
        <v>13463</v>
      </c>
      <c r="G17" s="92">
        <v>0.99999999999999989</v>
      </c>
      <c r="H17" s="166">
        <v>2.2951793805243925E-2</v>
      </c>
      <c r="J17" s="75"/>
      <c r="K17" s="168" t="s">
        <v>137</v>
      </c>
      <c r="L17" s="204">
        <v>396</v>
      </c>
      <c r="M17" s="204">
        <v>3</v>
      </c>
      <c r="N17" s="79">
        <v>131</v>
      </c>
      <c r="O17" s="80"/>
      <c r="P17" s="81"/>
      <c r="R17" s="75"/>
      <c r="S17" s="206" t="s">
        <v>29</v>
      </c>
      <c r="T17" s="204">
        <v>97</v>
      </c>
      <c r="U17" s="204">
        <v>168</v>
      </c>
      <c r="V17" s="79">
        <v>-0.42261904761904767</v>
      </c>
      <c r="W17" s="80"/>
      <c r="X17" s="81"/>
    </row>
    <row r="18" spans="2:24" ht="14.4">
      <c r="B18" s="234" t="s">
        <v>66</v>
      </c>
      <c r="C18" s="234"/>
      <c r="D18" s="234"/>
      <c r="E18" s="234"/>
      <c r="F18" s="234"/>
      <c r="G18" s="234"/>
      <c r="H18" s="234"/>
      <c r="J18" s="75"/>
      <c r="K18" s="167" t="s">
        <v>24</v>
      </c>
      <c r="L18" s="203">
        <v>136</v>
      </c>
      <c r="M18" s="203">
        <v>134</v>
      </c>
      <c r="N18" s="76">
        <v>1.4925373134328401E-2</v>
      </c>
      <c r="O18" s="80"/>
      <c r="P18" s="81"/>
      <c r="R18" s="75"/>
      <c r="S18" s="205" t="s">
        <v>155</v>
      </c>
      <c r="T18" s="203">
        <v>29</v>
      </c>
      <c r="U18" s="203">
        <v>82</v>
      </c>
      <c r="V18" s="76">
        <v>-0.64634146341463417</v>
      </c>
      <c r="W18" s="80"/>
      <c r="X18" s="81"/>
    </row>
    <row r="19" spans="2:24">
      <c r="B19" s="231" t="s">
        <v>39</v>
      </c>
      <c r="C19" s="231"/>
      <c r="D19" s="231"/>
      <c r="E19" s="231"/>
      <c r="F19" s="231"/>
      <c r="G19" s="231"/>
      <c r="H19" s="231"/>
      <c r="J19" s="75"/>
      <c r="K19" s="82" t="s">
        <v>90</v>
      </c>
      <c r="L19" s="83">
        <v>997</v>
      </c>
      <c r="M19" s="83">
        <v>1045</v>
      </c>
      <c r="N19" s="79">
        <v>-4.5933014354066937E-2</v>
      </c>
      <c r="O19" s="84"/>
      <c r="P19" s="85"/>
      <c r="R19" s="75"/>
      <c r="S19" s="82" t="s">
        <v>90</v>
      </c>
      <c r="T19" s="83">
        <v>200</v>
      </c>
      <c r="U19" s="83">
        <v>356</v>
      </c>
      <c r="V19" s="79">
        <v>-0.4382022471910112</v>
      </c>
      <c r="W19" s="84"/>
      <c r="X19" s="85"/>
    </row>
    <row r="20" spans="2:24">
      <c r="B20" s="231"/>
      <c r="C20" s="231"/>
      <c r="D20" s="231"/>
      <c r="E20" s="231"/>
      <c r="F20" s="231"/>
      <c r="G20" s="231"/>
      <c r="H20" s="231"/>
      <c r="J20" s="86" t="s">
        <v>70</v>
      </c>
      <c r="K20" s="87"/>
      <c r="L20" s="169">
        <v>2145</v>
      </c>
      <c r="M20" s="169">
        <v>1909</v>
      </c>
      <c r="N20" s="170">
        <v>0.12362493452069145</v>
      </c>
      <c r="O20" s="88">
        <v>0.15575079872204473</v>
      </c>
      <c r="P20" s="88">
        <v>0.14179603357349774</v>
      </c>
      <c r="R20" s="86" t="s">
        <v>63</v>
      </c>
      <c r="S20" s="86"/>
      <c r="T20" s="169">
        <v>435</v>
      </c>
      <c r="U20" s="169">
        <v>818</v>
      </c>
      <c r="V20" s="170">
        <v>-0.4682151589242054</v>
      </c>
      <c r="W20" s="88">
        <v>3.1585826314260816E-2</v>
      </c>
      <c r="X20" s="88">
        <v>6.0759117581519723E-2</v>
      </c>
    </row>
    <row r="21" spans="2:24" ht="12.75" customHeight="1">
      <c r="J21" s="75" t="s">
        <v>71</v>
      </c>
      <c r="K21" s="205" t="s">
        <v>25</v>
      </c>
      <c r="L21" s="203">
        <v>619</v>
      </c>
      <c r="M21" s="203">
        <v>280</v>
      </c>
      <c r="N21" s="76">
        <v>1.2107142857142859</v>
      </c>
      <c r="O21" s="77"/>
      <c r="P21" s="78"/>
      <c r="R21" s="75" t="s">
        <v>105</v>
      </c>
      <c r="S21" s="205" t="s">
        <v>0</v>
      </c>
      <c r="T21" s="203">
        <v>885</v>
      </c>
      <c r="U21" s="203">
        <v>896</v>
      </c>
      <c r="V21" s="76">
        <v>-1.2276785714285698E-2</v>
      </c>
      <c r="W21" s="77"/>
      <c r="X21" s="78"/>
    </row>
    <row r="22" spans="2:24" ht="14.4">
      <c r="J22" s="75"/>
      <c r="K22" s="206" t="s">
        <v>24</v>
      </c>
      <c r="L22" s="204">
        <v>532</v>
      </c>
      <c r="M22" s="204">
        <v>454</v>
      </c>
      <c r="N22" s="79">
        <v>0.17180616740088106</v>
      </c>
      <c r="O22" s="80"/>
      <c r="P22" s="81"/>
      <c r="R22" s="75"/>
      <c r="S22" s="206" t="s">
        <v>25</v>
      </c>
      <c r="T22" s="204">
        <v>531</v>
      </c>
      <c r="U22" s="204">
        <v>604</v>
      </c>
      <c r="V22" s="79">
        <v>-0.12086092715231789</v>
      </c>
      <c r="W22" s="80"/>
      <c r="X22" s="81"/>
    </row>
    <row r="23" spans="2:24" ht="14.4">
      <c r="B23" s="93"/>
      <c r="C23" s="93"/>
      <c r="D23" s="93"/>
      <c r="E23" s="93"/>
      <c r="F23" s="93"/>
      <c r="G23" s="93"/>
      <c r="H23" s="93"/>
      <c r="J23" s="75"/>
      <c r="K23" s="205" t="s">
        <v>28</v>
      </c>
      <c r="L23" s="203">
        <v>168</v>
      </c>
      <c r="M23" s="203">
        <v>184</v>
      </c>
      <c r="N23" s="76">
        <v>-8.6956521739130488E-2</v>
      </c>
      <c r="O23" s="80"/>
      <c r="P23" s="81"/>
      <c r="R23" s="75"/>
      <c r="S23" s="205" t="s">
        <v>137</v>
      </c>
      <c r="T23" s="203">
        <v>456</v>
      </c>
      <c r="U23" s="203">
        <v>28</v>
      </c>
      <c r="V23" s="76">
        <v>15.285714285714285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90</v>
      </c>
      <c r="L24" s="83">
        <v>704</v>
      </c>
      <c r="M24" s="83">
        <v>990</v>
      </c>
      <c r="N24" s="79">
        <v>-0.28888888888888886</v>
      </c>
      <c r="O24" s="84"/>
      <c r="P24" s="85"/>
      <c r="R24" s="75"/>
      <c r="S24" s="82" t="s">
        <v>90</v>
      </c>
      <c r="T24" s="83">
        <v>1446</v>
      </c>
      <c r="U24" s="83">
        <v>2016</v>
      </c>
      <c r="V24" s="79">
        <v>-0.28273809523809523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71</v>
      </c>
      <c r="K25" s="87"/>
      <c r="L25" s="169">
        <v>2023</v>
      </c>
      <c r="M25" s="169">
        <v>1908</v>
      </c>
      <c r="N25" s="170">
        <v>6.0272536687631106E-2</v>
      </c>
      <c r="O25" s="88">
        <v>0.14689224513505664</v>
      </c>
      <c r="P25" s="88">
        <v>0.14172175592364258</v>
      </c>
      <c r="R25" s="86" t="s">
        <v>106</v>
      </c>
      <c r="S25" s="87"/>
      <c r="T25" s="169">
        <v>3318</v>
      </c>
      <c r="U25" s="169">
        <v>3544</v>
      </c>
      <c r="V25" s="170">
        <v>-6.3769751693002252E-2</v>
      </c>
      <c r="W25" s="88">
        <v>0.24092361312808597</v>
      </c>
      <c r="X25" s="88">
        <v>0.263239991086682</v>
      </c>
    </row>
    <row r="26" spans="2:24" ht="14.4">
      <c r="B26" s="93"/>
      <c r="C26" s="93"/>
      <c r="D26" s="93"/>
      <c r="E26" s="93"/>
      <c r="F26" s="93"/>
      <c r="G26" s="93"/>
      <c r="H26" s="93"/>
      <c r="J26" s="75" t="s">
        <v>79</v>
      </c>
      <c r="K26" s="167" t="s">
        <v>0</v>
      </c>
      <c r="L26" s="203">
        <v>456</v>
      </c>
      <c r="M26" s="203">
        <v>544</v>
      </c>
      <c r="N26" s="76">
        <v>-0.16176470588235292</v>
      </c>
      <c r="O26" s="77"/>
      <c r="P26" s="78"/>
      <c r="R26" s="75" t="s">
        <v>45</v>
      </c>
      <c r="S26" s="205" t="s">
        <v>24</v>
      </c>
      <c r="T26" s="203">
        <v>769</v>
      </c>
      <c r="U26" s="203">
        <v>567</v>
      </c>
      <c r="V26" s="76">
        <v>0.35626102292768969</v>
      </c>
      <c r="W26" s="77"/>
      <c r="X26" s="78"/>
    </row>
    <row r="27" spans="2:24" ht="14.4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337</v>
      </c>
      <c r="M27" s="204">
        <v>268</v>
      </c>
      <c r="N27" s="79">
        <v>0.25746268656716409</v>
      </c>
      <c r="O27" s="80"/>
      <c r="P27" s="81"/>
      <c r="R27" s="75"/>
      <c r="S27" s="206" t="s">
        <v>25</v>
      </c>
      <c r="T27" s="204">
        <v>740</v>
      </c>
      <c r="U27" s="204">
        <v>519</v>
      </c>
      <c r="V27" s="79">
        <v>0.42581888246628141</v>
      </c>
      <c r="W27" s="80"/>
      <c r="X27" s="81"/>
    </row>
    <row r="28" spans="2:24" ht="14.4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303</v>
      </c>
      <c r="M28" s="203">
        <v>253</v>
      </c>
      <c r="N28" s="76">
        <v>0.19762845849802368</v>
      </c>
      <c r="O28" s="80"/>
      <c r="P28" s="81"/>
      <c r="R28" s="75"/>
      <c r="S28" s="205" t="s">
        <v>149</v>
      </c>
      <c r="T28" s="203">
        <v>417</v>
      </c>
      <c r="U28" s="203">
        <v>372</v>
      </c>
      <c r="V28" s="76">
        <v>0.12096774193548376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90</v>
      </c>
      <c r="L29" s="83">
        <v>1060</v>
      </c>
      <c r="M29" s="83">
        <v>944</v>
      </c>
      <c r="N29" s="79">
        <v>0.12288135593220328</v>
      </c>
      <c r="O29" s="84"/>
      <c r="P29" s="85"/>
      <c r="R29" s="75"/>
      <c r="S29" s="82" t="s">
        <v>90</v>
      </c>
      <c r="T29" s="83">
        <v>2300</v>
      </c>
      <c r="U29" s="83">
        <v>2272</v>
      </c>
      <c r="V29" s="79">
        <v>1.2323943661971759E-2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79</v>
      </c>
      <c r="K30" s="86"/>
      <c r="L30" s="169">
        <v>2156</v>
      </c>
      <c r="M30" s="169">
        <v>2009</v>
      </c>
      <c r="N30" s="170">
        <v>7.3170731707317138E-2</v>
      </c>
      <c r="O30" s="88">
        <v>0.15654952076677317</v>
      </c>
      <c r="P30" s="88">
        <v>0.1492237985590136</v>
      </c>
      <c r="R30" s="86" t="s">
        <v>60</v>
      </c>
      <c r="S30" s="87"/>
      <c r="T30" s="169">
        <v>4226</v>
      </c>
      <c r="U30" s="169">
        <v>3730</v>
      </c>
      <c r="V30" s="170">
        <v>0.13297587131367283</v>
      </c>
      <c r="W30" s="88">
        <v>0.30685448736566945</v>
      </c>
      <c r="X30" s="88">
        <v>0.27705563395974153</v>
      </c>
    </row>
    <row r="31" spans="2:24" ht="14.4">
      <c r="B31" s="93"/>
      <c r="C31" s="93"/>
      <c r="D31" s="93"/>
      <c r="E31" s="93"/>
      <c r="F31" s="93"/>
      <c r="G31" s="93"/>
      <c r="H31" s="93"/>
      <c r="J31" s="75" t="s">
        <v>78</v>
      </c>
      <c r="K31" s="167" t="s">
        <v>0</v>
      </c>
      <c r="L31" s="203">
        <v>860</v>
      </c>
      <c r="M31" s="203">
        <v>897</v>
      </c>
      <c r="N31" s="76">
        <v>-4.1248606465997817E-2</v>
      </c>
      <c r="O31" s="77"/>
      <c r="P31" s="78"/>
      <c r="R31" s="75" t="s">
        <v>46</v>
      </c>
      <c r="S31" s="205" t="s">
        <v>25</v>
      </c>
      <c r="T31" s="203">
        <v>230</v>
      </c>
      <c r="U31" s="203">
        <v>107</v>
      </c>
      <c r="V31" s="76">
        <v>1.1495327102803738</v>
      </c>
      <c r="W31" s="77"/>
      <c r="X31" s="78"/>
    </row>
    <row r="32" spans="2:24" ht="14.4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348</v>
      </c>
      <c r="M32" s="204">
        <v>428</v>
      </c>
      <c r="N32" s="79">
        <v>-0.18691588785046731</v>
      </c>
      <c r="O32" s="80"/>
      <c r="P32" s="81"/>
      <c r="R32" s="75"/>
      <c r="S32" s="206" t="s">
        <v>24</v>
      </c>
      <c r="T32" s="204">
        <v>166</v>
      </c>
      <c r="U32" s="204">
        <v>70</v>
      </c>
      <c r="V32" s="79">
        <v>1.3714285714285714</v>
      </c>
      <c r="W32" s="80"/>
      <c r="X32" s="81"/>
    </row>
    <row r="33" spans="2:24" ht="14.4">
      <c r="B33" s="93"/>
      <c r="C33" s="93"/>
      <c r="D33" s="93"/>
      <c r="E33" s="93"/>
      <c r="F33" s="93"/>
      <c r="G33" s="93"/>
      <c r="H33" s="93"/>
      <c r="J33" s="75"/>
      <c r="K33" s="167" t="s">
        <v>147</v>
      </c>
      <c r="L33" s="203">
        <v>237</v>
      </c>
      <c r="M33" s="203">
        <v>277</v>
      </c>
      <c r="N33" s="76">
        <v>-0.14440433212996395</v>
      </c>
      <c r="O33" s="80"/>
      <c r="P33" s="81"/>
      <c r="R33" s="75"/>
      <c r="S33" s="205" t="s">
        <v>28</v>
      </c>
      <c r="T33" s="203">
        <v>130</v>
      </c>
      <c r="U33" s="203">
        <v>80</v>
      </c>
      <c r="V33" s="76">
        <v>0.625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90</v>
      </c>
      <c r="L34" s="83">
        <v>728</v>
      </c>
      <c r="M34" s="83">
        <v>768</v>
      </c>
      <c r="N34" s="79">
        <v>-5.208333333333337E-2</v>
      </c>
      <c r="O34" s="84"/>
      <c r="P34" s="85"/>
      <c r="R34" s="75"/>
      <c r="S34" s="82" t="s">
        <v>90</v>
      </c>
      <c r="T34" s="83">
        <v>280</v>
      </c>
      <c r="U34" s="83">
        <v>232</v>
      </c>
      <c r="V34" s="79">
        <v>0.2068965517241379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80</v>
      </c>
      <c r="K35" s="86"/>
      <c r="L35" s="169">
        <v>2173</v>
      </c>
      <c r="M35" s="169">
        <v>2370</v>
      </c>
      <c r="N35" s="170">
        <v>-8.3122362869198274E-2</v>
      </c>
      <c r="O35" s="88">
        <v>0.15778390938135348</v>
      </c>
      <c r="P35" s="88">
        <v>0.17603803015672584</v>
      </c>
      <c r="R35" s="86" t="s">
        <v>61</v>
      </c>
      <c r="S35" s="87"/>
      <c r="T35" s="169">
        <v>806</v>
      </c>
      <c r="U35" s="169">
        <v>489</v>
      </c>
      <c r="V35" s="170">
        <v>0.6482617586912065</v>
      </c>
      <c r="W35" s="88">
        <v>5.8524542550101658E-2</v>
      </c>
      <c r="X35" s="88">
        <v>3.6321770779172549E-2</v>
      </c>
    </row>
    <row r="36" spans="2:24" ht="14.4">
      <c r="B36" s="93"/>
      <c r="C36" s="93"/>
      <c r="D36" s="93"/>
      <c r="E36" s="93"/>
      <c r="F36" s="93"/>
      <c r="G36" s="93"/>
      <c r="H36" s="93"/>
      <c r="J36" s="75" t="s">
        <v>67</v>
      </c>
      <c r="K36" s="167" t="s">
        <v>89</v>
      </c>
      <c r="L36" s="203">
        <v>25</v>
      </c>
      <c r="M36" s="203">
        <v>43</v>
      </c>
      <c r="N36" s="76">
        <v>-0.41860465116279066</v>
      </c>
      <c r="O36" s="77"/>
      <c r="P36" s="78"/>
      <c r="R36" s="75" t="s">
        <v>75</v>
      </c>
      <c r="S36" s="205" t="s">
        <v>27</v>
      </c>
      <c r="T36" s="203">
        <v>49</v>
      </c>
      <c r="U36" s="203">
        <v>62</v>
      </c>
      <c r="V36" s="76">
        <v>-0.20967741935483875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0</v>
      </c>
      <c r="L37" s="204">
        <v>21</v>
      </c>
      <c r="M37" s="204">
        <v>28</v>
      </c>
      <c r="N37" s="79">
        <v>-0.25</v>
      </c>
      <c r="O37" s="80"/>
      <c r="P37" s="81"/>
      <c r="R37" s="75"/>
      <c r="S37" s="206" t="s">
        <v>28</v>
      </c>
      <c r="T37" s="204">
        <v>40</v>
      </c>
      <c r="U37" s="204">
        <v>40</v>
      </c>
      <c r="V37" s="79">
        <v>0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154</v>
      </c>
      <c r="L38" s="203">
        <v>17</v>
      </c>
      <c r="M38" s="203">
        <v>4</v>
      </c>
      <c r="N38" s="76">
        <v>3.25</v>
      </c>
      <c r="O38" s="80"/>
      <c r="P38" s="81"/>
      <c r="R38" s="75"/>
      <c r="S38" s="205" t="s">
        <v>29</v>
      </c>
      <c r="T38" s="203">
        <v>4</v>
      </c>
      <c r="U38" s="203">
        <v>11</v>
      </c>
      <c r="V38" s="76">
        <v>-0.63636363636363635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90</v>
      </c>
      <c r="L39" s="83">
        <v>74</v>
      </c>
      <c r="M39" s="83">
        <v>62</v>
      </c>
      <c r="N39" s="79">
        <v>0.19354838709677424</v>
      </c>
      <c r="O39" s="84"/>
      <c r="P39" s="85"/>
      <c r="R39" s="75"/>
      <c r="S39" s="82" t="s">
        <v>90</v>
      </c>
      <c r="T39" s="83">
        <v>3</v>
      </c>
      <c r="U39" s="83">
        <v>16</v>
      </c>
      <c r="V39" s="76">
        <v>-0.8125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67</v>
      </c>
      <c r="K40" s="147"/>
      <c r="L40" s="169">
        <v>137</v>
      </c>
      <c r="M40" s="169">
        <v>137</v>
      </c>
      <c r="N40" s="170">
        <v>0</v>
      </c>
      <c r="O40" s="88">
        <v>9.9477200116177746E-3</v>
      </c>
      <c r="P40" s="88">
        <v>1.0176038030156726E-2</v>
      </c>
      <c r="R40" s="86" t="s">
        <v>76</v>
      </c>
      <c r="S40" s="87"/>
      <c r="T40" s="169">
        <v>96</v>
      </c>
      <c r="U40" s="169">
        <v>129</v>
      </c>
      <c r="V40" s="170">
        <v>-0.2558139534883721</v>
      </c>
      <c r="W40" s="88">
        <v>6.9706651176299735E-3</v>
      </c>
      <c r="X40" s="88">
        <v>9.5818168313154574E-3</v>
      </c>
    </row>
    <row r="41" spans="2:24" ht="14.4">
      <c r="B41" s="93"/>
      <c r="C41" s="93"/>
      <c r="D41" s="93"/>
      <c r="E41" s="93"/>
      <c r="F41" s="93"/>
      <c r="G41" s="93"/>
      <c r="H41" s="93"/>
      <c r="J41" s="95" t="s">
        <v>81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0</v>
      </c>
      <c r="T41" s="203">
        <v>214</v>
      </c>
      <c r="U41" s="203">
        <v>232</v>
      </c>
      <c r="V41" s="76">
        <v>-7.7586206896551713E-2</v>
      </c>
      <c r="W41" s="77"/>
      <c r="X41" s="78"/>
    </row>
    <row r="42" spans="2:24" ht="14.4">
      <c r="B42" s="93"/>
      <c r="C42" s="93"/>
      <c r="D42" s="93"/>
      <c r="E42" s="93"/>
      <c r="F42" s="93"/>
      <c r="G42" s="93"/>
      <c r="H42" s="93"/>
      <c r="J42" s="230" t="s">
        <v>55</v>
      </c>
      <c r="K42" s="230"/>
      <c r="L42" s="165">
        <v>13772</v>
      </c>
      <c r="M42" s="165">
        <v>13463</v>
      </c>
      <c r="N42" s="96">
        <v>2.2951793805243925E-2</v>
      </c>
      <c r="O42" s="97">
        <v>1</v>
      </c>
      <c r="P42" s="97">
        <v>1</v>
      </c>
      <c r="R42" s="75"/>
      <c r="S42" s="206" t="s">
        <v>24</v>
      </c>
      <c r="T42" s="204">
        <v>170</v>
      </c>
      <c r="U42" s="204">
        <v>171</v>
      </c>
      <c r="V42" s="79">
        <v>-5.8479532163743242E-3</v>
      </c>
      <c r="W42" s="80"/>
      <c r="X42" s="81"/>
    </row>
    <row r="43" spans="2:24" ht="14.4">
      <c r="B43" s="93"/>
      <c r="C43" s="93"/>
      <c r="D43" s="93"/>
      <c r="E43" s="93"/>
      <c r="F43" s="93"/>
      <c r="G43" s="93"/>
      <c r="H43" s="93"/>
      <c r="R43" s="75"/>
      <c r="S43" s="205" t="s">
        <v>25</v>
      </c>
      <c r="T43" s="203">
        <v>150</v>
      </c>
      <c r="U43" s="203">
        <v>149</v>
      </c>
      <c r="V43" s="76">
        <v>6.7114093959732557E-3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90</v>
      </c>
      <c r="T44" s="83">
        <v>615</v>
      </c>
      <c r="U44" s="83">
        <v>623</v>
      </c>
      <c r="V44" s="79">
        <v>-1.2841091492776902E-2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1149</v>
      </c>
      <c r="U45" s="169">
        <v>1175</v>
      </c>
      <c r="V45" s="170">
        <v>-2.212765957446805E-2</v>
      </c>
      <c r="W45" s="88">
        <v>8.3430148126633755E-2</v>
      </c>
      <c r="X45" s="88">
        <v>8.727623857981133E-2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107</v>
      </c>
      <c r="S46" s="95"/>
      <c r="T46" s="171">
        <v>275</v>
      </c>
      <c r="U46" s="171">
        <v>174</v>
      </c>
      <c r="V46" s="172">
        <v>0.58045977011494254</v>
      </c>
      <c r="W46" s="96">
        <v>1.9968051118210862E-2</v>
      </c>
      <c r="X46" s="96">
        <v>1.2924311074797593E-2</v>
      </c>
    </row>
    <row r="47" spans="2:24">
      <c r="B47" s="93"/>
      <c r="C47" s="93"/>
      <c r="D47" s="93"/>
      <c r="E47" s="93"/>
      <c r="F47" s="93"/>
      <c r="G47" s="93"/>
      <c r="H47" s="93"/>
      <c r="R47" s="230" t="s">
        <v>55</v>
      </c>
      <c r="S47" s="230"/>
      <c r="T47" s="165">
        <v>8315</v>
      </c>
      <c r="U47" s="165">
        <v>8191</v>
      </c>
      <c r="V47" s="172">
        <v>1.5138566719570257E-2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90" zoomScaleNormal="90" workbookViewId="0"/>
  </sheetViews>
  <sheetFormatPr defaultRowHeight="13.2"/>
  <cols>
    <col min="1" max="1" width="2.44140625" customWidth="1"/>
    <col min="2" max="2" width="18.109375" customWidth="1"/>
    <col min="3" max="5" width="9.6640625" customWidth="1"/>
    <col min="6" max="6" width="10.10937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18" t="s">
        <v>123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>
        <v>586</v>
      </c>
      <c r="E11" s="178">
        <v>1274</v>
      </c>
      <c r="F11" s="178">
        <v>1725</v>
      </c>
      <c r="G11" s="178"/>
      <c r="H11" s="102"/>
      <c r="I11" s="178"/>
      <c r="J11" s="178"/>
      <c r="K11" s="178"/>
      <c r="L11" s="178"/>
      <c r="M11" s="178"/>
      <c r="N11" s="178"/>
      <c r="O11" s="178">
        <v>4138</v>
      </c>
      <c r="P11" s="8"/>
    </row>
    <row r="12" spans="2:19">
      <c r="B12" s="55" t="s">
        <v>121</v>
      </c>
      <c r="C12" s="103">
        <v>0.45144356955380571</v>
      </c>
      <c r="D12" s="103">
        <v>-0.11212121212121207</v>
      </c>
      <c r="E12" s="103">
        <v>0.12345679012345689</v>
      </c>
      <c r="F12" s="103">
        <v>0.11650485436893199</v>
      </c>
      <c r="G12" s="103"/>
      <c r="H12" s="103"/>
      <c r="I12" s="103"/>
      <c r="J12" s="103"/>
      <c r="K12" s="103"/>
      <c r="L12" s="103"/>
      <c r="M12" s="103"/>
      <c r="N12" s="103"/>
      <c r="O12" s="104">
        <v>0.11236559139784941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APRIL</v>
      </c>
      <c r="D14" s="236"/>
      <c r="E14" s="237" t="s">
        <v>30</v>
      </c>
      <c r="F14" s="238" t="str">
        <f>'R_PTW 2025vs2024'!F9:G9</f>
        <v>JANUARY-APRIL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1725</v>
      </c>
      <c r="D16" s="62">
        <v>1545</v>
      </c>
      <c r="E16" s="63">
        <v>0.11650485436893199</v>
      </c>
      <c r="F16" s="62">
        <v>4138</v>
      </c>
      <c r="G16" s="61">
        <v>3720</v>
      </c>
      <c r="H16" s="63">
        <v>0.11236559139784941</v>
      </c>
      <c r="I16" s="8"/>
      <c r="J16" s="8"/>
      <c r="K16" s="8"/>
      <c r="L16" s="8"/>
      <c r="M16" s="8"/>
      <c r="N16" s="8"/>
      <c r="O16" s="105"/>
    </row>
    <row r="42" spans="2:15">
      <c r="B42" s="235" t="s">
        <v>66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09375" defaultRowHeight="13.2"/>
  <cols>
    <col min="1" max="1" width="2" style="5" customWidth="1"/>
    <col min="2" max="2" width="8.109375" style="5" bestFit="1" customWidth="1"/>
    <col min="3" max="3" width="17.33203125" style="5" bestFit="1" customWidth="1"/>
    <col min="4" max="5" width="10.44140625" style="5" customWidth="1"/>
    <col min="6" max="7" width="9.109375" style="5"/>
    <col min="8" max="8" width="11.44140625" style="5" customWidth="1"/>
    <col min="9" max="9" width="11" style="5" customWidth="1"/>
    <col min="10" max="16384" width="9.109375" style="5"/>
  </cols>
  <sheetData>
    <row r="1" spans="2:12">
      <c r="B1" s="241"/>
      <c r="C1" s="241"/>
      <c r="D1" s="241"/>
      <c r="E1" s="241"/>
      <c r="F1" s="241"/>
      <c r="G1" s="241"/>
      <c r="H1" s="241"/>
      <c r="I1" s="112"/>
      <c r="J1" s="112"/>
      <c r="K1" s="112"/>
      <c r="L1" s="112"/>
    </row>
    <row r="2" spans="2:12" ht="13.8">
      <c r="B2" s="225" t="s">
        <v>125</v>
      </c>
      <c r="C2" s="225"/>
      <c r="D2" s="225"/>
      <c r="E2" s="225"/>
      <c r="F2" s="225"/>
      <c r="G2" s="225"/>
      <c r="H2" s="225"/>
      <c r="I2" s="242"/>
      <c r="J2" s="242"/>
      <c r="K2" s="242"/>
      <c r="L2" s="242"/>
    </row>
    <row r="3" spans="2:12" ht="24" customHeight="1">
      <c r="B3" s="226" t="s">
        <v>49</v>
      </c>
      <c r="C3" s="227" t="s">
        <v>50</v>
      </c>
      <c r="D3" s="227" t="str">
        <f>'R_MC 2025 rankings'!D3:H3</f>
        <v>January-April</v>
      </c>
      <c r="E3" s="227"/>
      <c r="F3" s="227"/>
      <c r="G3" s="227"/>
      <c r="H3" s="227"/>
      <c r="I3" s="113"/>
      <c r="J3" s="114"/>
      <c r="K3" s="114"/>
      <c r="L3" s="114"/>
    </row>
    <row r="4" spans="2:12">
      <c r="B4" s="226"/>
      <c r="C4" s="227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26</v>
      </c>
      <c r="D5" s="161">
        <v>965</v>
      </c>
      <c r="E5" s="72">
        <v>0.23320444659255679</v>
      </c>
      <c r="F5" s="161">
        <v>876</v>
      </c>
      <c r="G5" s="72">
        <v>0.23548387096774193</v>
      </c>
      <c r="H5" s="115">
        <v>0.10159817351598166</v>
      </c>
      <c r="J5" s="6"/>
      <c r="K5" s="6"/>
      <c r="L5" s="6"/>
    </row>
    <row r="6" spans="2:12">
      <c r="B6" s="162">
        <v>2</v>
      </c>
      <c r="C6" s="163" t="s">
        <v>41</v>
      </c>
      <c r="D6" s="164">
        <v>673</v>
      </c>
      <c r="E6" s="74">
        <v>0.16263895601739972</v>
      </c>
      <c r="F6" s="164">
        <v>447</v>
      </c>
      <c r="G6" s="74">
        <v>0.12016129032258065</v>
      </c>
      <c r="H6" s="116">
        <v>0.50559284116331105</v>
      </c>
      <c r="J6" s="6"/>
      <c r="K6" s="6"/>
      <c r="L6" s="6"/>
    </row>
    <row r="7" spans="2:12">
      <c r="B7" s="159">
        <v>3</v>
      </c>
      <c r="C7" s="160" t="s">
        <v>108</v>
      </c>
      <c r="D7" s="161">
        <v>496</v>
      </c>
      <c r="E7" s="72">
        <v>0.11986466892218463</v>
      </c>
      <c r="F7" s="161">
        <v>40</v>
      </c>
      <c r="G7" s="72">
        <v>1.0752688172043012E-2</v>
      </c>
      <c r="H7" s="115">
        <v>11.4</v>
      </c>
      <c r="J7" s="6"/>
      <c r="K7" s="6"/>
      <c r="L7" s="6"/>
    </row>
    <row r="8" spans="2:12">
      <c r="B8" s="162">
        <v>4</v>
      </c>
      <c r="C8" s="163" t="s">
        <v>74</v>
      </c>
      <c r="D8" s="164">
        <v>326</v>
      </c>
      <c r="E8" s="74">
        <v>7.8782020299661679E-2</v>
      </c>
      <c r="F8" s="164">
        <v>368</v>
      </c>
      <c r="G8" s="74">
        <v>9.8924731182795697E-2</v>
      </c>
      <c r="H8" s="116">
        <v>-0.11413043478260865</v>
      </c>
      <c r="J8" s="6"/>
      <c r="K8" s="6"/>
      <c r="L8" s="6"/>
    </row>
    <row r="9" spans="2:12">
      <c r="B9" s="159">
        <v>5</v>
      </c>
      <c r="C9" s="160" t="s">
        <v>64</v>
      </c>
      <c r="D9" s="161">
        <v>229</v>
      </c>
      <c r="E9" s="72">
        <v>5.5340744320927983E-2</v>
      </c>
      <c r="F9" s="161">
        <v>287</v>
      </c>
      <c r="G9" s="72">
        <v>7.71505376344086E-2</v>
      </c>
      <c r="H9" s="115">
        <v>-0.20209059233449478</v>
      </c>
      <c r="J9" s="6"/>
      <c r="K9" s="6"/>
      <c r="L9" s="6"/>
    </row>
    <row r="10" spans="2:12">
      <c r="B10" s="162">
        <v>6</v>
      </c>
      <c r="C10" s="163" t="s">
        <v>86</v>
      </c>
      <c r="D10" s="164">
        <v>211</v>
      </c>
      <c r="E10" s="74">
        <v>5.0990816819719668E-2</v>
      </c>
      <c r="F10" s="164">
        <v>136</v>
      </c>
      <c r="G10" s="74">
        <v>3.6559139784946237E-2</v>
      </c>
      <c r="H10" s="116">
        <v>0.55147058823529416</v>
      </c>
      <c r="J10" s="6"/>
      <c r="K10" s="6"/>
      <c r="L10" s="6"/>
    </row>
    <row r="11" spans="2:12">
      <c r="B11" s="159">
        <v>7</v>
      </c>
      <c r="C11" s="160" t="s">
        <v>109</v>
      </c>
      <c r="D11" s="161">
        <v>129</v>
      </c>
      <c r="E11" s="72">
        <v>3.1174480425326244E-2</v>
      </c>
      <c r="F11" s="161">
        <v>80</v>
      </c>
      <c r="G11" s="72">
        <v>2.1505376344086023E-2</v>
      </c>
      <c r="H11" s="115">
        <v>0.61250000000000004</v>
      </c>
      <c r="J11" s="6"/>
      <c r="K11" s="6"/>
      <c r="L11" s="6"/>
    </row>
    <row r="12" spans="2:12">
      <c r="B12" s="162">
        <v>8</v>
      </c>
      <c r="C12" s="163" t="s">
        <v>156</v>
      </c>
      <c r="D12" s="164">
        <v>91</v>
      </c>
      <c r="E12" s="74">
        <v>2.1991300144997582E-2</v>
      </c>
      <c r="F12" s="164">
        <v>63</v>
      </c>
      <c r="G12" s="74">
        <v>1.6935483870967744E-2</v>
      </c>
      <c r="H12" s="116">
        <v>0.44444444444444442</v>
      </c>
      <c r="J12" s="6"/>
      <c r="K12" s="6"/>
      <c r="L12" s="6"/>
    </row>
    <row r="13" spans="2:12">
      <c r="B13" s="159">
        <v>9</v>
      </c>
      <c r="C13" s="160" t="s">
        <v>72</v>
      </c>
      <c r="D13" s="161">
        <v>81</v>
      </c>
      <c r="E13" s="72">
        <v>1.9574673755437408E-2</v>
      </c>
      <c r="F13" s="161">
        <v>239</v>
      </c>
      <c r="G13" s="72">
        <v>6.4247311827956996E-2</v>
      </c>
      <c r="H13" s="115">
        <v>-0.66108786610878667</v>
      </c>
      <c r="J13" s="6"/>
      <c r="K13" s="6"/>
      <c r="L13" s="6"/>
    </row>
    <row r="14" spans="2:12">
      <c r="B14" s="162"/>
      <c r="C14" s="163" t="s">
        <v>150</v>
      </c>
      <c r="D14" s="164">
        <v>81</v>
      </c>
      <c r="E14" s="74">
        <v>1.9574673755437408E-2</v>
      </c>
      <c r="F14" s="164">
        <v>61</v>
      </c>
      <c r="G14" s="74">
        <v>1.6397849462365593E-2</v>
      </c>
      <c r="H14" s="116">
        <v>0.32786885245901631</v>
      </c>
      <c r="J14" s="6"/>
      <c r="K14" s="6"/>
      <c r="L14" s="6"/>
    </row>
    <row r="15" spans="2:12">
      <c r="B15" s="232" t="s">
        <v>83</v>
      </c>
      <c r="C15" s="232"/>
      <c r="D15" s="89">
        <v>3282</v>
      </c>
      <c r="E15" s="90">
        <v>0.79313678105364904</v>
      </c>
      <c r="F15" s="89">
        <v>2597</v>
      </c>
      <c r="G15" s="90">
        <v>0.69811827956989247</v>
      </c>
      <c r="H15" s="91">
        <v>0.2637658837119754</v>
      </c>
    </row>
    <row r="16" spans="2:12">
      <c r="B16" s="232" t="s">
        <v>82</v>
      </c>
      <c r="C16" s="232"/>
      <c r="D16" s="89">
        <v>856</v>
      </c>
      <c r="E16" s="90">
        <v>0.2068632189463509</v>
      </c>
      <c r="F16" s="89">
        <v>1123</v>
      </c>
      <c r="G16" s="90">
        <v>0.30188172043010753</v>
      </c>
      <c r="H16" s="91">
        <v>-0.23775601068566343</v>
      </c>
      <c r="I16" s="117"/>
    </row>
    <row r="17" spans="2:8">
      <c r="B17" s="233" t="s">
        <v>4</v>
      </c>
      <c r="C17" s="233"/>
      <c r="D17" s="165">
        <v>4138</v>
      </c>
      <c r="E17" s="92">
        <v>0.99999999999999878</v>
      </c>
      <c r="F17" s="165">
        <v>3720</v>
      </c>
      <c r="G17" s="92">
        <v>0.99999999999999933</v>
      </c>
      <c r="H17" s="166">
        <v>0.11236559139784941</v>
      </c>
    </row>
    <row r="18" spans="2:8" ht="12.75" customHeight="1">
      <c r="B18" s="239" t="s">
        <v>66</v>
      </c>
      <c r="C18" s="239"/>
      <c r="D18" s="239"/>
      <c r="E18" s="239"/>
      <c r="F18" s="239"/>
      <c r="G18" s="239"/>
      <c r="H18" s="239"/>
    </row>
    <row r="19" spans="2:8">
      <c r="B19" s="240" t="s">
        <v>39</v>
      </c>
      <c r="C19" s="240"/>
      <c r="D19" s="240"/>
      <c r="E19" s="240"/>
      <c r="F19" s="240"/>
      <c r="G19" s="240"/>
      <c r="H19" s="240"/>
    </row>
    <row r="20" spans="2:8">
      <c r="B20" s="240"/>
      <c r="C20" s="240"/>
      <c r="D20" s="240"/>
      <c r="E20" s="240"/>
      <c r="F20" s="240"/>
      <c r="G20" s="240"/>
      <c r="H20" s="240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Normal="100" workbookViewId="0">
      <selection activeCell="N2" sqref="N2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124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</row>
    <row r="3" spans="2:35" ht="15.75" customHeight="1">
      <c r="B3" s="106" t="s">
        <v>3</v>
      </c>
      <c r="C3" s="177">
        <v>5209</v>
      </c>
      <c r="D3" s="177">
        <v>6125</v>
      </c>
      <c r="E3" s="177">
        <v>9958</v>
      </c>
      <c r="F3" s="177">
        <v>11370</v>
      </c>
      <c r="G3" s="177"/>
      <c r="H3" s="53"/>
      <c r="I3" s="177"/>
      <c r="J3" s="177"/>
      <c r="K3" s="177"/>
      <c r="L3" s="177"/>
      <c r="M3" s="177"/>
      <c r="N3" s="177"/>
      <c r="O3" s="177">
        <v>32662</v>
      </c>
      <c r="P3" s="8">
        <v>0.89411442649876816</v>
      </c>
    </row>
    <row r="4" spans="2:35" ht="15.75" customHeight="1">
      <c r="B4" s="106" t="s">
        <v>2</v>
      </c>
      <c r="C4" s="177">
        <v>687</v>
      </c>
      <c r="D4" s="177">
        <v>722</v>
      </c>
      <c r="E4" s="177">
        <v>1144</v>
      </c>
      <c r="F4" s="177">
        <v>1315</v>
      </c>
      <c r="G4" s="177"/>
      <c r="H4" s="53"/>
      <c r="I4" s="177"/>
      <c r="J4" s="177"/>
      <c r="K4" s="177"/>
      <c r="L4" s="177"/>
      <c r="M4" s="177"/>
      <c r="N4" s="177"/>
      <c r="O4" s="177">
        <v>3868</v>
      </c>
      <c r="P4" s="8">
        <v>0.10588557350123186</v>
      </c>
    </row>
    <row r="5" spans="2:35">
      <c r="B5" s="120" t="s">
        <v>93</v>
      </c>
      <c r="C5" s="178">
        <v>5896</v>
      </c>
      <c r="D5" s="178">
        <v>6847</v>
      </c>
      <c r="E5" s="178">
        <v>11102</v>
      </c>
      <c r="F5" s="178">
        <v>12685</v>
      </c>
      <c r="G5" s="178"/>
      <c r="H5" s="102"/>
      <c r="I5" s="178"/>
      <c r="J5" s="178"/>
      <c r="K5" s="178"/>
      <c r="L5" s="178"/>
      <c r="M5" s="178"/>
      <c r="N5" s="178"/>
      <c r="O5" s="178">
        <v>36530</v>
      </c>
      <c r="P5" s="8">
        <v>1</v>
      </c>
    </row>
    <row r="6" spans="2:35" ht="15.75" customHeight="1">
      <c r="B6" s="121" t="s">
        <v>94</v>
      </c>
      <c r="C6" s="122">
        <v>0.27096356973485669</v>
      </c>
      <c r="D6" s="122">
        <v>0.16129579375848024</v>
      </c>
      <c r="E6" s="122">
        <v>0.62144004673579678</v>
      </c>
      <c r="F6" s="122">
        <v>0.14258692127544581</v>
      </c>
      <c r="G6" s="122"/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95</v>
      </c>
      <c r="C7" s="124">
        <v>0.22552483891082931</v>
      </c>
      <c r="D7" s="124">
        <v>-3.8747718657868857E-2</v>
      </c>
      <c r="E7" s="124">
        <v>0.14927536231884053</v>
      </c>
      <c r="F7" s="124">
        <v>5.2609741930130349E-2</v>
      </c>
      <c r="G7" s="124"/>
      <c r="H7" s="124"/>
      <c r="I7" s="124"/>
      <c r="J7" s="124"/>
      <c r="K7" s="124"/>
      <c r="L7" s="124"/>
      <c r="M7" s="124"/>
      <c r="N7" s="124"/>
      <c r="O7" s="124">
        <v>8.5748253826720244E-2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APRIL</v>
      </c>
      <c r="D9" s="236"/>
      <c r="E9" s="237" t="s">
        <v>30</v>
      </c>
      <c r="F9" s="238" t="str">
        <f>'R_PTW 2025vs2024'!F9:G9</f>
        <v>JANUARY-APRIL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11370</v>
      </c>
      <c r="D11" s="125">
        <v>10467</v>
      </c>
      <c r="E11" s="126">
        <v>8.6271137861851477E-2</v>
      </c>
      <c r="F11" s="125">
        <v>32662</v>
      </c>
      <c r="G11" s="106">
        <v>29227</v>
      </c>
      <c r="H11" s="126">
        <v>0.11752831286139531</v>
      </c>
      <c r="I11" s="4"/>
      <c r="O11" s="3"/>
      <c r="AI11" s="8"/>
    </row>
    <row r="12" spans="2:35" ht="18" customHeight="1">
      <c r="B12" s="106" t="s">
        <v>23</v>
      </c>
      <c r="C12" s="125">
        <v>1315</v>
      </c>
      <c r="D12" s="125">
        <v>1584</v>
      </c>
      <c r="E12" s="126">
        <v>-0.16982323232323238</v>
      </c>
      <c r="F12" s="125">
        <v>3868</v>
      </c>
      <c r="G12" s="106">
        <v>4418</v>
      </c>
      <c r="H12" s="126">
        <v>-0.12449071978270709</v>
      </c>
      <c r="O12" s="3"/>
      <c r="R12" s="9"/>
      <c r="AI12" s="8"/>
    </row>
    <row r="13" spans="2:35" ht="18" customHeight="1">
      <c r="B13" s="127" t="s">
        <v>4</v>
      </c>
      <c r="C13" s="127">
        <v>12685</v>
      </c>
      <c r="D13" s="127">
        <v>12051</v>
      </c>
      <c r="E13" s="128">
        <v>5.2609741930130349E-2</v>
      </c>
      <c r="F13" s="127">
        <v>36530</v>
      </c>
      <c r="G13" s="127">
        <v>33645</v>
      </c>
      <c r="H13" s="128">
        <v>8.5748253826720244E-2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84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topLeftCell="A8" zoomScale="90" zoomScaleNormal="90" workbookViewId="0">
      <selection activeCell="K8" sqref="K8"/>
    </sheetView>
  </sheetViews>
  <sheetFormatPr defaultRowHeight="13.2"/>
  <cols>
    <col min="1" max="1" width="1.88671875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18" t="s">
        <v>129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7" t="s">
        <v>3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97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48"/>
      <c r="S5" s="9"/>
    </row>
    <row r="6" spans="2:19" ht="13.5" customHeight="1">
      <c r="B6" s="131" t="s">
        <v>98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99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100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130</v>
      </c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48"/>
      <c r="S9" s="9"/>
    </row>
    <row r="10" spans="2:19">
      <c r="B10" s="133" t="s">
        <v>131</v>
      </c>
      <c r="C10" s="175">
        <v>1250</v>
      </c>
      <c r="D10" s="175">
        <v>2206</v>
      </c>
      <c r="E10" s="175">
        <v>4859</v>
      </c>
      <c r="F10" s="175">
        <v>5457</v>
      </c>
      <c r="G10" s="175"/>
      <c r="H10" s="175"/>
      <c r="I10" s="175"/>
      <c r="J10" s="175"/>
      <c r="K10" s="175"/>
      <c r="L10" s="175"/>
      <c r="M10" s="175"/>
      <c r="N10" s="175"/>
      <c r="O10" s="175">
        <v>13772</v>
      </c>
      <c r="P10" s="48"/>
      <c r="S10" s="9"/>
    </row>
    <row r="11" spans="2:19" s="9" customFormat="1">
      <c r="B11" s="131" t="s">
        <v>132</v>
      </c>
      <c r="C11" s="173">
        <v>5209</v>
      </c>
      <c r="D11" s="173">
        <v>6125</v>
      </c>
      <c r="E11" s="173">
        <v>9958</v>
      </c>
      <c r="F11" s="173">
        <v>11370</v>
      </c>
      <c r="G11" s="173"/>
      <c r="H11" s="173"/>
      <c r="I11" s="173"/>
      <c r="J11" s="173"/>
      <c r="K11" s="173"/>
      <c r="L11" s="173"/>
      <c r="M11" s="173"/>
      <c r="N11" s="173"/>
      <c r="O11" s="173">
        <v>32662</v>
      </c>
      <c r="P11" s="51"/>
    </row>
    <row r="12" spans="2:19">
      <c r="B12" s="132" t="s">
        <v>133</v>
      </c>
      <c r="C12" s="174">
        <v>6459</v>
      </c>
      <c r="D12" s="174">
        <v>8331</v>
      </c>
      <c r="E12" s="174">
        <v>14817</v>
      </c>
      <c r="F12" s="174">
        <v>16827</v>
      </c>
      <c r="G12" s="174"/>
      <c r="H12" s="174"/>
      <c r="I12" s="174"/>
      <c r="J12" s="174"/>
      <c r="K12" s="174"/>
      <c r="L12" s="174"/>
      <c r="M12" s="174"/>
      <c r="N12" s="174"/>
      <c r="O12" s="174">
        <v>46434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>
        <v>-4.2523847833582318E-2</v>
      </c>
      <c r="E13" s="134">
        <v>0.16385201476710387</v>
      </c>
      <c r="F13" s="134">
        <v>6.9127644704237934E-2</v>
      </c>
      <c r="G13" s="134"/>
      <c r="H13" s="134"/>
      <c r="I13" s="134"/>
      <c r="J13" s="134"/>
      <c r="K13" s="134"/>
      <c r="L13" s="134"/>
      <c r="M13" s="134"/>
      <c r="N13" s="134"/>
      <c r="O13" s="134">
        <v>8.7702037947997136E-2</v>
      </c>
      <c r="P13" s="48"/>
      <c r="S13" s="9"/>
    </row>
    <row r="14" spans="2:19">
      <c r="B14" s="133" t="s">
        <v>18</v>
      </c>
      <c r="C14" s="134">
        <v>-0.10394265232974909</v>
      </c>
      <c r="D14" s="134">
        <v>-0.12840774397471355</v>
      </c>
      <c r="E14" s="134">
        <v>0.13927315357561554</v>
      </c>
      <c r="F14" s="134">
        <v>3.5091047040971102E-2</v>
      </c>
      <c r="G14" s="134"/>
      <c r="H14" s="134"/>
      <c r="I14" s="134"/>
      <c r="J14" s="134"/>
      <c r="K14" s="134"/>
      <c r="L14" s="134"/>
      <c r="M14" s="134"/>
      <c r="N14" s="134"/>
      <c r="O14" s="134">
        <v>2.2951793805243925E-2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>
        <v>-7.2933549432738776E-3</v>
      </c>
      <c r="E15" s="134">
        <v>0.17623434916135139</v>
      </c>
      <c r="F15" s="134">
        <v>8.6271137861851477E-2</v>
      </c>
      <c r="G15" s="134"/>
      <c r="H15" s="134"/>
      <c r="I15" s="134"/>
      <c r="J15" s="134"/>
      <c r="K15" s="134"/>
      <c r="L15" s="134"/>
      <c r="M15" s="134"/>
      <c r="N15" s="134"/>
      <c r="O15" s="134">
        <v>0.11752831286139531</v>
      </c>
      <c r="P15" s="51"/>
    </row>
    <row r="16" spans="2:19">
      <c r="B16" s="133" t="s">
        <v>20</v>
      </c>
      <c r="C16" s="134">
        <v>0.19352840997058368</v>
      </c>
      <c r="D16" s="134">
        <v>0.26479414235986076</v>
      </c>
      <c r="E16" s="134">
        <v>0.32793412971586688</v>
      </c>
      <c r="F16" s="134">
        <v>0.32430023177036904</v>
      </c>
      <c r="G16" s="134"/>
      <c r="H16" s="134"/>
      <c r="I16" s="134"/>
      <c r="J16" s="134"/>
      <c r="K16" s="134"/>
      <c r="L16" s="134"/>
      <c r="M16" s="134"/>
      <c r="N16" s="134"/>
      <c r="O16" s="134">
        <v>0.29659301373993197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7" t="s">
        <v>2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97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48"/>
      <c r="S20" s="9"/>
    </row>
    <row r="21" spans="2:19">
      <c r="B21" s="131" t="s">
        <v>101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102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103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130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48"/>
      <c r="S24" s="9"/>
    </row>
    <row r="25" spans="2:19">
      <c r="B25" s="133" t="s">
        <v>134</v>
      </c>
      <c r="C25" s="175">
        <v>553</v>
      </c>
      <c r="D25" s="175">
        <v>586</v>
      </c>
      <c r="E25" s="175">
        <v>1274</v>
      </c>
      <c r="F25" s="175">
        <v>1725</v>
      </c>
      <c r="G25" s="175"/>
      <c r="H25" s="175"/>
      <c r="I25" s="175"/>
      <c r="J25" s="175"/>
      <c r="K25" s="175"/>
      <c r="L25" s="175"/>
      <c r="M25" s="175"/>
      <c r="N25" s="175"/>
      <c r="O25" s="175">
        <v>4138</v>
      </c>
      <c r="P25" s="48"/>
      <c r="S25" s="9"/>
    </row>
    <row r="26" spans="2:19" s="9" customFormat="1">
      <c r="B26" s="131" t="s">
        <v>135</v>
      </c>
      <c r="C26" s="173">
        <v>687</v>
      </c>
      <c r="D26" s="173">
        <v>722</v>
      </c>
      <c r="E26" s="173">
        <v>1144</v>
      </c>
      <c r="F26" s="173">
        <v>1315</v>
      </c>
      <c r="G26" s="173"/>
      <c r="H26" s="173"/>
      <c r="I26" s="173"/>
      <c r="J26" s="173"/>
      <c r="K26" s="173"/>
      <c r="L26" s="173"/>
      <c r="M26" s="173"/>
      <c r="N26" s="173"/>
      <c r="O26" s="173">
        <v>3868</v>
      </c>
      <c r="P26" s="51"/>
    </row>
    <row r="27" spans="2:19">
      <c r="B27" s="132" t="s">
        <v>136</v>
      </c>
      <c r="C27" s="174">
        <v>1240</v>
      </c>
      <c r="D27" s="174">
        <v>1308</v>
      </c>
      <c r="E27" s="174">
        <v>2418</v>
      </c>
      <c r="F27" s="174">
        <v>3040</v>
      </c>
      <c r="G27" s="174"/>
      <c r="H27" s="174"/>
      <c r="I27" s="174"/>
      <c r="J27" s="174"/>
      <c r="K27" s="174"/>
      <c r="L27" s="174"/>
      <c r="M27" s="174"/>
      <c r="N27" s="174"/>
      <c r="O27" s="174">
        <v>8006</v>
      </c>
      <c r="P27" s="8"/>
    </row>
    <row r="28" spans="2:19">
      <c r="B28" s="133" t="s">
        <v>17</v>
      </c>
      <c r="C28" s="134">
        <v>0.16104868913857673</v>
      </c>
      <c r="D28" s="134">
        <v>-0.18908865468071911</v>
      </c>
      <c r="E28" s="134">
        <v>3.8659793814433074E-2</v>
      </c>
      <c r="F28" s="134">
        <v>-2.8443592201981449E-2</v>
      </c>
      <c r="G28" s="134"/>
      <c r="H28" s="134"/>
      <c r="I28" s="134"/>
      <c r="J28" s="134"/>
      <c r="K28" s="134"/>
      <c r="L28" s="134"/>
      <c r="M28" s="134"/>
      <c r="N28" s="134"/>
      <c r="O28" s="134">
        <v>-1.6220201523715949E-2</v>
      </c>
      <c r="P28" s="48"/>
      <c r="S28" s="9"/>
    </row>
    <row r="29" spans="2:19">
      <c r="B29" s="133" t="s">
        <v>18</v>
      </c>
      <c r="C29" s="134">
        <v>0.45144356955380571</v>
      </c>
      <c r="D29" s="134">
        <v>-0.11212121212121207</v>
      </c>
      <c r="E29" s="134">
        <v>0.12345679012345689</v>
      </c>
      <c r="F29" s="134">
        <v>0.11650485436893199</v>
      </c>
      <c r="G29" s="134"/>
      <c r="H29" s="134"/>
      <c r="I29" s="134"/>
      <c r="J29" s="134"/>
      <c r="K29" s="134"/>
      <c r="L29" s="134"/>
      <c r="M29" s="134"/>
      <c r="N29" s="134"/>
      <c r="O29" s="134">
        <v>0.11236559139784941</v>
      </c>
      <c r="P29" s="48"/>
      <c r="S29" s="9"/>
    </row>
    <row r="30" spans="2:19" s="9" customFormat="1">
      <c r="B30" s="133" t="s">
        <v>19</v>
      </c>
      <c r="C30" s="134">
        <v>0</v>
      </c>
      <c r="D30" s="134">
        <v>-0.24239244491080802</v>
      </c>
      <c r="E30" s="134">
        <v>-4.1876046901172526E-2</v>
      </c>
      <c r="F30" s="134">
        <v>-0.16982323232323238</v>
      </c>
      <c r="G30" s="134"/>
      <c r="H30" s="134"/>
      <c r="I30" s="134"/>
      <c r="J30" s="134"/>
      <c r="K30" s="134"/>
      <c r="L30" s="134"/>
      <c r="M30" s="134"/>
      <c r="N30" s="134"/>
      <c r="O30" s="134">
        <v>-0.12449071978270709</v>
      </c>
      <c r="P30" s="51"/>
    </row>
    <row r="31" spans="2:19">
      <c r="B31" s="133" t="s">
        <v>21</v>
      </c>
      <c r="C31" s="134">
        <v>0.44596774193548389</v>
      </c>
      <c r="D31" s="134">
        <v>0.44801223241590216</v>
      </c>
      <c r="E31" s="134">
        <v>0.5268817204301075</v>
      </c>
      <c r="F31" s="134">
        <v>0.56743421052631582</v>
      </c>
      <c r="G31" s="134"/>
      <c r="H31" s="134"/>
      <c r="I31" s="134"/>
      <c r="J31" s="134"/>
      <c r="K31" s="134"/>
      <c r="L31" s="134"/>
      <c r="M31" s="134"/>
      <c r="N31" s="134"/>
      <c r="O31" s="134">
        <v>0.51686235323507368</v>
      </c>
      <c r="P31" s="8"/>
    </row>
    <row r="34" spans="2:8" ht="23.25" customHeight="1">
      <c r="B34" s="244" t="s">
        <v>3</v>
      </c>
      <c r="C34" s="212" t="s">
        <v>151</v>
      </c>
      <c r="D34" s="212"/>
      <c r="E34" s="213" t="s">
        <v>30</v>
      </c>
      <c r="F34" s="214" t="s">
        <v>152</v>
      </c>
      <c r="G34" s="214"/>
      <c r="H34" s="213" t="s">
        <v>30</v>
      </c>
    </row>
    <row r="35" spans="2:8" ht="23.25" customHeight="1">
      <c r="B35" s="245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v>5457</v>
      </c>
      <c r="D36" s="137">
        <v>5272</v>
      </c>
      <c r="E36" s="138">
        <v>3.5091047040971102E-2</v>
      </c>
      <c r="F36" s="137">
        <v>13772</v>
      </c>
      <c r="G36" s="137">
        <v>13463</v>
      </c>
      <c r="H36" s="138">
        <v>2.2951793805243925E-2</v>
      </c>
    </row>
    <row r="37" spans="2:8">
      <c r="B37" s="139" t="s">
        <v>37</v>
      </c>
      <c r="C37" s="140">
        <v>11370</v>
      </c>
      <c r="D37" s="140">
        <v>10467</v>
      </c>
      <c r="E37" s="141">
        <v>8.6271137861851477E-2</v>
      </c>
      <c r="F37" s="140">
        <v>32662</v>
      </c>
      <c r="G37" s="140">
        <v>29227</v>
      </c>
      <c r="H37" s="141">
        <v>0.11752831286139531</v>
      </c>
    </row>
    <row r="38" spans="2:8">
      <c r="B38" s="127" t="s">
        <v>4</v>
      </c>
      <c r="C38" s="142">
        <v>16827</v>
      </c>
      <c r="D38" s="142">
        <v>15739</v>
      </c>
      <c r="E38" s="128">
        <v>6.9127644704237934E-2</v>
      </c>
      <c r="F38" s="142">
        <v>46434</v>
      </c>
      <c r="G38" s="142">
        <v>42690</v>
      </c>
      <c r="H38" s="128">
        <v>8.7702037947997136E-2</v>
      </c>
    </row>
    <row r="41" spans="2:8" ht="20.25" customHeight="1">
      <c r="B41" s="220" t="s">
        <v>2</v>
      </c>
      <c r="C41" s="212" t="str">
        <f>C34</f>
        <v>APRIL</v>
      </c>
      <c r="D41" s="212"/>
      <c r="E41" s="213" t="s">
        <v>30</v>
      </c>
      <c r="F41" s="214" t="str">
        <f>F34</f>
        <v>JANUARY-APRIL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v>1725</v>
      </c>
      <c r="D43" s="137">
        <v>1545</v>
      </c>
      <c r="E43" s="138">
        <v>0.11650485436893199</v>
      </c>
      <c r="F43" s="137">
        <v>4138</v>
      </c>
      <c r="G43" s="137">
        <v>3720</v>
      </c>
      <c r="H43" s="138">
        <v>0.11236559139784941</v>
      </c>
    </row>
    <row r="44" spans="2:8" ht="16.5" customHeight="1">
      <c r="B44" s="144" t="s">
        <v>37</v>
      </c>
      <c r="C44" s="140">
        <v>1315</v>
      </c>
      <c r="D44" s="140">
        <v>1584</v>
      </c>
      <c r="E44" s="141">
        <v>-0.16982323232323238</v>
      </c>
      <c r="F44" s="140">
        <v>3868</v>
      </c>
      <c r="G44" s="140">
        <v>4418</v>
      </c>
      <c r="H44" s="141">
        <v>-0.12449071978270709</v>
      </c>
    </row>
    <row r="45" spans="2:8" ht="16.5" customHeight="1">
      <c r="B45" s="100" t="s">
        <v>4</v>
      </c>
      <c r="C45" s="142">
        <v>3040</v>
      </c>
      <c r="D45" s="142">
        <v>3129</v>
      </c>
      <c r="E45" s="128">
        <v>-2.8443592201981449E-2</v>
      </c>
      <c r="F45" s="142">
        <v>8006</v>
      </c>
      <c r="G45" s="142">
        <v>8138</v>
      </c>
      <c r="H45" s="128">
        <v>-1.6220201523715949E-2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3"/>
      <c r="C52" s="243"/>
      <c r="D52" s="243"/>
      <c r="E52" s="243"/>
      <c r="F52" s="243"/>
      <c r="G52" s="243"/>
      <c r="H52" s="243"/>
      <c r="I52" s="243"/>
      <c r="J52" s="243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2025-05-09T10:14:24Z</dcterms:modified>
</cp:coreProperties>
</file>